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600" windowHeight="11760" activeTab="0"/>
  </bookViews>
  <sheets>
    <sheet name="登録用紙" sheetId="1" r:id="rId1"/>
    <sheet name="登録用紙 (2)手動入力用" sheetId="2" r:id="rId2"/>
    <sheet name="登録案内" sheetId="3" r:id="rId3"/>
    <sheet name="Sheet1" sheetId="4" r:id="rId4"/>
  </sheets>
  <definedNames>
    <definedName name="LIST">'Sheet1'!$A$1:$B$19</definedName>
    <definedName name="_xlnm.Print_Area" localSheetId="2">'登録案内'!$A$1:$K$61</definedName>
    <definedName name="_xlnm.Print_Area" localSheetId="0">'登録用紙'!$A$1:$K$61</definedName>
    <definedName name="_xlnm.Print_Area" localSheetId="1">'登録用紙 (2)手動入力用'!$A$1:$K$61</definedName>
  </definedNames>
  <calcPr fullCalcOnLoad="1"/>
</workbook>
</file>

<file path=xl/comments1.xml><?xml version="1.0" encoding="utf-8"?>
<comments xmlns="http://schemas.openxmlformats.org/spreadsheetml/2006/main">
  <authors>
    <author>Hotehama</author>
    <author>冨岡　満生</author>
  </authors>
  <commentList>
    <comment ref="A6" authorId="0">
      <text>
        <r>
          <rPr>
            <b/>
            <sz val="9"/>
            <rFont val="ＭＳ Ｐゴシック"/>
            <family val="3"/>
          </rPr>
          <t xml:space="preserve">日本協会と同じ登録名を書いてください。
</t>
        </r>
      </text>
    </comment>
    <comment ref="H6" authorId="1">
      <text>
        <r>
          <rPr>
            <b/>
            <sz val="9"/>
            <rFont val="ＭＳ Ｐゴシック"/>
            <family val="3"/>
          </rPr>
          <t xml:space="preserve">登録番号の記入を忘れずに。
新規登録チームは空欄にしてください
</t>
        </r>
      </text>
    </comment>
  </commentList>
</comments>
</file>

<file path=xl/comments2.xml><?xml version="1.0" encoding="utf-8"?>
<comments xmlns="http://schemas.openxmlformats.org/spreadsheetml/2006/main">
  <authors>
    <author>Hotehama</author>
    <author>冨岡　満生</author>
  </authors>
  <commentList>
    <comment ref="A6" authorId="0">
      <text>
        <r>
          <rPr>
            <b/>
            <sz val="9"/>
            <rFont val="ＭＳ Ｐゴシック"/>
            <family val="3"/>
          </rPr>
          <t xml:space="preserve">日本協会と同じ登録名を書いてください。
</t>
        </r>
      </text>
    </comment>
    <comment ref="H6" authorId="1">
      <text>
        <r>
          <rPr>
            <b/>
            <sz val="9"/>
            <rFont val="ＭＳ Ｐゴシック"/>
            <family val="3"/>
          </rPr>
          <t xml:space="preserve">登録番号の記入を忘れずに。
新規登録チームは空欄にしてください
</t>
        </r>
      </text>
    </comment>
  </commentList>
</comments>
</file>

<file path=xl/comments3.xml><?xml version="1.0" encoding="utf-8"?>
<comments xmlns="http://schemas.openxmlformats.org/spreadsheetml/2006/main">
  <authors>
    <author>Hotehama</author>
    <author>冨岡　満生</author>
  </authors>
  <commentList>
    <comment ref="A6" authorId="0">
      <text>
        <r>
          <rPr>
            <b/>
            <sz val="9"/>
            <rFont val="ＭＳ Ｐゴシック"/>
            <family val="3"/>
          </rPr>
          <t xml:space="preserve">日本協会と同じ登録名を書いてください。
</t>
        </r>
      </text>
    </comment>
    <comment ref="H6" authorId="1">
      <text>
        <r>
          <rPr>
            <b/>
            <sz val="9"/>
            <rFont val="ＭＳ Ｐゴシック"/>
            <family val="3"/>
          </rPr>
          <t xml:space="preserve">登録番号の記入を忘れずに。
新規登録チームは空欄にしてください
</t>
        </r>
      </text>
    </comment>
  </commentList>
</comments>
</file>

<file path=xl/sharedStrings.xml><?xml version="1.0" encoding="utf-8"?>
<sst xmlns="http://schemas.openxmlformats.org/spreadsheetml/2006/main" count="244" uniqueCount="87">
  <si>
    <t>現在</t>
  </si>
  <si>
    <t>広島県ミニバスケットボール連盟　選手登録用紙</t>
  </si>
  <si>
    <t>チーム名</t>
  </si>
  <si>
    <t>指導者</t>
  </si>
  <si>
    <t>№</t>
  </si>
  <si>
    <t>選手名</t>
  </si>
  <si>
    <t>生年月日</t>
  </si>
  <si>
    <t>学年</t>
  </si>
  <si>
    <t>学校名</t>
  </si>
  <si>
    <t>4年生～6年生</t>
  </si>
  <si>
    <t>１年生～３年生</t>
  </si>
  <si>
    <t>計</t>
  </si>
  <si>
    <t>名</t>
  </si>
  <si>
    <t>例</t>
  </si>
  <si>
    <t>男女別</t>
  </si>
  <si>
    <t>合計</t>
  </si>
  <si>
    <r>
      <t>追加登録は</t>
    </r>
    <r>
      <rPr>
        <i/>
        <sz val="11"/>
        <color indexed="12"/>
        <rFont val="ＭＳ Ｐゴシック"/>
        <family val="3"/>
      </rPr>
      <t>斜体</t>
    </r>
    <r>
      <rPr>
        <sz val="11"/>
        <rFont val="ＭＳ Ｐゴシック"/>
        <family val="3"/>
      </rPr>
      <t>で記入</t>
    </r>
  </si>
  <si>
    <t>帯同審判</t>
  </si>
  <si>
    <t>（６・５・４の順）</t>
  </si>
  <si>
    <t>（３・２・１の順）</t>
  </si>
  <si>
    <t>□□　□□</t>
  </si>
  <si>
    <t>○○　○○</t>
  </si>
  <si>
    <t>△△小</t>
  </si>
  <si>
    <t>▽▽小</t>
  </si>
  <si>
    <t>６年生</t>
  </si>
  <si>
    <t>５年生</t>
  </si>
  <si>
    <t>４年生</t>
  </si>
  <si>
    <t>人</t>
  </si>
  <si>
    <t>３年生</t>
  </si>
  <si>
    <t>２年生</t>
  </si>
  <si>
    <t>１年生</t>
  </si>
  <si>
    <t>チーム登録番号</t>
  </si>
  <si>
    <t>　</t>
  </si>
  <si>
    <t xml:space="preserve">    男  子</t>
  </si>
  <si>
    <t xml:space="preserve">    女  子</t>
  </si>
  <si>
    <t>データ用書き込み用シート</t>
  </si>
  <si>
    <t>年齢</t>
  </si>
  <si>
    <t>学年</t>
  </si>
  <si>
    <t>未就学児</t>
  </si>
  <si>
    <t>中１</t>
  </si>
  <si>
    <t>中２</t>
  </si>
  <si>
    <t>中３</t>
  </si>
  <si>
    <t>高１</t>
  </si>
  <si>
    <t>高２</t>
  </si>
  <si>
    <t>高３</t>
  </si>
  <si>
    <t>大１</t>
  </si>
  <si>
    <t>大２</t>
  </si>
  <si>
    <t>大３</t>
  </si>
  <si>
    <t>大４</t>
  </si>
  <si>
    <t>△△　小</t>
  </si>
  <si>
    <t>○○　小</t>
  </si>
  <si>
    <t>□□　小</t>
  </si>
  <si>
    <t>☆☆　小</t>
  </si>
  <si>
    <t>　</t>
  </si>
  <si>
    <t>№</t>
  </si>
  <si>
    <t>№</t>
  </si>
  <si>
    <t>□□　□□</t>
  </si>
  <si>
    <t>○○　○○</t>
  </si>
  <si>
    <t>№</t>
  </si>
  <si>
    <t>●●　小</t>
  </si>
  <si>
    <t>■■　小</t>
  </si>
  <si>
    <t>★★　小</t>
  </si>
  <si>
    <t>▲▲　小</t>
  </si>
  <si>
    <t>人</t>
  </si>
  <si>
    <t>A</t>
  </si>
  <si>
    <t>B</t>
  </si>
  <si>
    <t>C</t>
  </si>
  <si>
    <t>D</t>
  </si>
  <si>
    <t>E</t>
  </si>
  <si>
    <t>ライセンス</t>
  </si>
  <si>
    <t>ライセンス</t>
  </si>
  <si>
    <t>ライセンス</t>
  </si>
  <si>
    <t>B</t>
  </si>
  <si>
    <t>C</t>
  </si>
  <si>
    <t>D</t>
  </si>
  <si>
    <t>E-1</t>
  </si>
  <si>
    <t>E-2</t>
  </si>
  <si>
    <t>ライセンス</t>
  </si>
  <si>
    <t>ライセンス</t>
  </si>
  <si>
    <t>ライセンス</t>
  </si>
  <si>
    <t>ライセンス</t>
  </si>
  <si>
    <t>B</t>
  </si>
  <si>
    <t>平成        年　　　月　　　  日</t>
  </si>
  <si>
    <t>平成    年度（          年度）</t>
  </si>
  <si>
    <t>平成       年　　　月　　　日　　　　</t>
  </si>
  <si>
    <t>平成31年度（2019年度）</t>
  </si>
  <si>
    <t>平成 31 年　　　月　　　日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</si>
</sst>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i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i/>
      <sz val="18"/>
      <color indexed="4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right"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right" vertical="center"/>
    </xf>
    <xf numFmtId="0" fontId="0" fillId="35" borderId="19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0" xfId="0" applyNumberFormat="1" applyAlignment="1">
      <alignment/>
    </xf>
    <xf numFmtId="14" fontId="6" fillId="0" borderId="20" xfId="0" applyNumberFormat="1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0" fillId="36" borderId="31" xfId="0" applyFill="1" applyBorder="1" applyAlignment="1">
      <alignment vertical="center"/>
    </xf>
    <xf numFmtId="0" fontId="0" fillId="36" borderId="3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6" xfId="0" applyFill="1" applyBorder="1" applyAlignment="1">
      <alignment horizontal="righ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35" borderId="38" xfId="0" applyFill="1" applyBorder="1" applyAlignment="1">
      <alignment horizontal="right" vertical="center"/>
    </xf>
    <xf numFmtId="0" fontId="0" fillId="35" borderId="15" xfId="0" applyFill="1" applyBorder="1" applyAlignment="1">
      <alignment horizontal="right" vertical="center"/>
    </xf>
    <xf numFmtId="0" fontId="0" fillId="35" borderId="39" xfId="0" applyFill="1" applyBorder="1" applyAlignment="1">
      <alignment horizontal="right" vertical="center"/>
    </xf>
    <xf numFmtId="0" fontId="0" fillId="35" borderId="18" xfId="0" applyFill="1" applyBorder="1" applyAlignment="1">
      <alignment horizontal="right" vertical="center"/>
    </xf>
    <xf numFmtId="0" fontId="0" fillId="0" borderId="0" xfId="0" applyAlignment="1">
      <alignment vertical="center"/>
    </xf>
    <xf numFmtId="58" fontId="0" fillId="0" borderId="0" xfId="0" applyNumberFormat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4" borderId="38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5" borderId="15" xfId="0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0" fillId="35" borderId="19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200025</xdr:rowOff>
    </xdr:from>
    <xdr:to>
      <xdr:col>2</xdr:col>
      <xdr:colOff>552450</xdr:colOff>
      <xdr:row>4</xdr:row>
      <xdr:rowOff>161925</xdr:rowOff>
    </xdr:to>
    <xdr:sp>
      <xdr:nvSpPr>
        <xdr:cNvPr id="1" name="AutoShape 10"/>
        <xdr:cNvSpPr>
          <a:spLocks/>
        </xdr:cNvSpPr>
      </xdr:nvSpPr>
      <xdr:spPr>
        <a:xfrm>
          <a:off x="104775" y="457200"/>
          <a:ext cx="1809750" cy="628650"/>
        </a:xfrm>
        <a:prstGeom prst="wedgeRectCallout">
          <a:avLst>
            <a:gd name="adj1" fmla="val -36842"/>
            <a:gd name="adj2" fmla="val 65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チーム名は必ず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日本バスケットボール協会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登録と同じ名称を記入</a:t>
          </a:r>
        </a:p>
      </xdr:txBody>
    </xdr:sp>
    <xdr:clientData/>
  </xdr:twoCellAnchor>
  <xdr:twoCellAnchor>
    <xdr:from>
      <xdr:col>3</xdr:col>
      <xdr:colOff>161925</xdr:colOff>
      <xdr:row>26</xdr:row>
      <xdr:rowOff>85725</xdr:rowOff>
    </xdr:from>
    <xdr:to>
      <xdr:col>7</xdr:col>
      <xdr:colOff>104775</xdr:colOff>
      <xdr:row>31</xdr:row>
      <xdr:rowOff>19050</xdr:rowOff>
    </xdr:to>
    <xdr:sp>
      <xdr:nvSpPr>
        <xdr:cNvPr id="2" name="AutoShape 12"/>
        <xdr:cNvSpPr>
          <a:spLocks/>
        </xdr:cNvSpPr>
      </xdr:nvSpPr>
      <xdr:spPr>
        <a:xfrm>
          <a:off x="2409825" y="4933950"/>
          <a:ext cx="2924175" cy="885825"/>
        </a:xfrm>
        <a:prstGeom prst="wedgeRoundRectCallout">
          <a:avLst>
            <a:gd name="adj1" fmla="val -20356"/>
            <a:gd name="adj2" fmla="val 17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上から学年順に詰めて記入してください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追加登録は</a:t>
          </a:r>
          <a:r>
            <a:rPr lang="en-US" cap="none" sz="1800" b="1" i="1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斜体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</a:t>
          </a:r>
        </a:p>
      </xdr:txBody>
    </xdr:sp>
    <xdr:clientData/>
  </xdr:twoCellAnchor>
  <xdr:twoCellAnchor>
    <xdr:from>
      <xdr:col>2</xdr:col>
      <xdr:colOff>838200</xdr:colOff>
      <xdr:row>52</xdr:row>
      <xdr:rowOff>76200</xdr:rowOff>
    </xdr:from>
    <xdr:to>
      <xdr:col>6</xdr:col>
      <xdr:colOff>857250</xdr:colOff>
      <xdr:row>55</xdr:row>
      <xdr:rowOff>47625</xdr:rowOff>
    </xdr:to>
    <xdr:sp>
      <xdr:nvSpPr>
        <xdr:cNvPr id="3" name="AutoShape 13"/>
        <xdr:cNvSpPr>
          <a:spLocks/>
        </xdr:cNvSpPr>
      </xdr:nvSpPr>
      <xdr:spPr>
        <a:xfrm>
          <a:off x="2200275" y="9772650"/>
          <a:ext cx="2809875" cy="542925"/>
        </a:xfrm>
        <a:prstGeom prst="wedgeRectCallout">
          <a:avLst>
            <a:gd name="adj1" fmla="val 66611"/>
            <a:gd name="adj2" fmla="val 203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どこの小学校から何名　所属か記入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登録できる小学校数は　原則４校までです。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５校以上のチームも記入してください。</a:t>
          </a:r>
        </a:p>
      </xdr:txBody>
    </xdr:sp>
    <xdr:clientData/>
  </xdr:twoCellAnchor>
  <xdr:twoCellAnchor>
    <xdr:from>
      <xdr:col>1</xdr:col>
      <xdr:colOff>800100</xdr:colOff>
      <xdr:row>5</xdr:row>
      <xdr:rowOff>95250</xdr:rowOff>
    </xdr:from>
    <xdr:to>
      <xdr:col>3</xdr:col>
      <xdr:colOff>561975</xdr:colOff>
      <xdr:row>9</xdr:row>
      <xdr:rowOff>28575</xdr:rowOff>
    </xdr:to>
    <xdr:sp>
      <xdr:nvSpPr>
        <xdr:cNvPr id="4" name="AutoShape 14"/>
        <xdr:cNvSpPr>
          <a:spLocks/>
        </xdr:cNvSpPr>
      </xdr:nvSpPr>
      <xdr:spPr>
        <a:xfrm>
          <a:off x="1085850" y="1190625"/>
          <a:ext cx="1724025" cy="609600"/>
        </a:xfrm>
        <a:prstGeom prst="wedgeRectCallout">
          <a:avLst>
            <a:gd name="adj1" fmla="val -96407"/>
            <a:gd name="adj2" fmla="val 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指導者名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指導者講習を受けた方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もしくは受ける予定の方</a:t>
          </a:r>
        </a:p>
      </xdr:txBody>
    </xdr:sp>
    <xdr:clientData/>
  </xdr:twoCellAnchor>
  <xdr:twoCellAnchor>
    <xdr:from>
      <xdr:col>1</xdr:col>
      <xdr:colOff>466725</xdr:colOff>
      <xdr:row>18</xdr:row>
      <xdr:rowOff>76200</xdr:rowOff>
    </xdr:from>
    <xdr:to>
      <xdr:col>4</xdr:col>
      <xdr:colOff>381000</xdr:colOff>
      <xdr:row>21</xdr:row>
      <xdr:rowOff>142875</xdr:rowOff>
    </xdr:to>
    <xdr:sp>
      <xdr:nvSpPr>
        <xdr:cNvPr id="5" name="AutoShape 15"/>
        <xdr:cNvSpPr>
          <a:spLocks/>
        </xdr:cNvSpPr>
      </xdr:nvSpPr>
      <xdr:spPr>
        <a:xfrm>
          <a:off x="752475" y="3400425"/>
          <a:ext cx="2514600" cy="638175"/>
        </a:xfrm>
        <a:prstGeom prst="wedgeRectCallout">
          <a:avLst>
            <a:gd name="adj1" fmla="val -22347"/>
            <a:gd name="adj2" fmla="val -14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４年生から６年生までの記入欄です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学年の大きい順に記入</a:t>
          </a:r>
        </a:p>
      </xdr:txBody>
    </xdr:sp>
    <xdr:clientData/>
  </xdr:twoCellAnchor>
  <xdr:twoCellAnchor>
    <xdr:from>
      <xdr:col>6</xdr:col>
      <xdr:colOff>228600</xdr:colOff>
      <xdr:row>18</xdr:row>
      <xdr:rowOff>95250</xdr:rowOff>
    </xdr:from>
    <xdr:to>
      <xdr:col>9</xdr:col>
      <xdr:colOff>419100</xdr:colOff>
      <xdr:row>21</xdr:row>
      <xdr:rowOff>142875</xdr:rowOff>
    </xdr:to>
    <xdr:sp>
      <xdr:nvSpPr>
        <xdr:cNvPr id="6" name="AutoShape 16"/>
        <xdr:cNvSpPr>
          <a:spLocks/>
        </xdr:cNvSpPr>
      </xdr:nvSpPr>
      <xdr:spPr>
        <a:xfrm>
          <a:off x="4381500" y="3419475"/>
          <a:ext cx="2552700" cy="619125"/>
        </a:xfrm>
        <a:prstGeom prst="wedgeRectCallout">
          <a:avLst>
            <a:gd name="adj1" fmla="val -37685"/>
            <a:gd name="adj2" fmla="val -1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１年生から３年生までの記入欄です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学年の大きい順に記入</a:t>
          </a:r>
        </a:p>
      </xdr:txBody>
    </xdr:sp>
    <xdr:clientData/>
  </xdr:twoCellAnchor>
  <xdr:twoCellAnchor>
    <xdr:from>
      <xdr:col>1</xdr:col>
      <xdr:colOff>114300</xdr:colOff>
      <xdr:row>11</xdr:row>
      <xdr:rowOff>85725</xdr:rowOff>
    </xdr:from>
    <xdr:to>
      <xdr:col>3</xdr:col>
      <xdr:colOff>552450</xdr:colOff>
      <xdr:row>12</xdr:row>
      <xdr:rowOff>95250</xdr:rowOff>
    </xdr:to>
    <xdr:sp>
      <xdr:nvSpPr>
        <xdr:cNvPr id="7" name="AutoShape 17"/>
        <xdr:cNvSpPr>
          <a:spLocks/>
        </xdr:cNvSpPr>
      </xdr:nvSpPr>
      <xdr:spPr>
        <a:xfrm>
          <a:off x="400050" y="2133600"/>
          <a:ext cx="2400300" cy="200025"/>
        </a:xfrm>
        <a:prstGeom prst="wedgeRectCallout">
          <a:avLst>
            <a:gd name="adj1" fmla="val -42064"/>
            <a:gd name="adj2" fmla="val 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指導者と同じ場合も記入してください</a:t>
          </a:r>
        </a:p>
      </xdr:txBody>
    </xdr:sp>
    <xdr:clientData/>
  </xdr:twoCellAnchor>
  <xdr:twoCellAnchor>
    <xdr:from>
      <xdr:col>8</xdr:col>
      <xdr:colOff>38100</xdr:colOff>
      <xdr:row>1</xdr:row>
      <xdr:rowOff>85725</xdr:rowOff>
    </xdr:from>
    <xdr:to>
      <xdr:col>9</xdr:col>
      <xdr:colOff>571500</xdr:colOff>
      <xdr:row>2</xdr:row>
      <xdr:rowOff>38100</xdr:rowOff>
    </xdr:to>
    <xdr:sp>
      <xdr:nvSpPr>
        <xdr:cNvPr id="8" name="AutoShape 18"/>
        <xdr:cNvSpPr>
          <a:spLocks/>
        </xdr:cNvSpPr>
      </xdr:nvSpPr>
      <xdr:spPr>
        <a:xfrm>
          <a:off x="6153150" y="342900"/>
          <a:ext cx="933450" cy="257175"/>
        </a:xfrm>
        <a:prstGeom prst="wedgeRectCallout">
          <a:avLst>
            <a:gd name="adj1" fmla="val -42856"/>
            <a:gd name="adj2" fmla="val 79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記入日</a:t>
          </a:r>
        </a:p>
      </xdr:txBody>
    </xdr:sp>
    <xdr:clientData/>
  </xdr:twoCellAnchor>
  <xdr:twoCellAnchor>
    <xdr:from>
      <xdr:col>7</xdr:col>
      <xdr:colOff>276225</xdr:colOff>
      <xdr:row>7</xdr:row>
      <xdr:rowOff>104775</xdr:rowOff>
    </xdr:from>
    <xdr:to>
      <xdr:col>9</xdr:col>
      <xdr:colOff>504825</xdr:colOff>
      <xdr:row>13</xdr:row>
      <xdr:rowOff>19050</xdr:rowOff>
    </xdr:to>
    <xdr:sp>
      <xdr:nvSpPr>
        <xdr:cNvPr id="9" name="AutoShape 8"/>
        <xdr:cNvSpPr>
          <a:spLocks/>
        </xdr:cNvSpPr>
      </xdr:nvSpPr>
      <xdr:spPr>
        <a:xfrm>
          <a:off x="5505450" y="1543050"/>
          <a:ext cx="1514475" cy="904875"/>
        </a:xfrm>
        <a:prstGeom prst="wedgeRectCallout">
          <a:avLst>
            <a:gd name="adj1" fmla="val -43083"/>
            <a:gd name="adj2" fmla="val -90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チーム登録番号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新規の場合は空欄</a:t>
          </a:r>
        </a:p>
      </xdr:txBody>
    </xdr:sp>
    <xdr:clientData/>
  </xdr:twoCellAnchor>
  <xdr:twoCellAnchor>
    <xdr:from>
      <xdr:col>5</xdr:col>
      <xdr:colOff>285750</xdr:colOff>
      <xdr:row>6</xdr:row>
      <xdr:rowOff>0</xdr:rowOff>
    </xdr:from>
    <xdr:to>
      <xdr:col>6</xdr:col>
      <xdr:colOff>1057275</xdr:colOff>
      <xdr:row>9</xdr:row>
      <xdr:rowOff>104775</xdr:rowOff>
    </xdr:to>
    <xdr:sp>
      <xdr:nvSpPr>
        <xdr:cNvPr id="10" name="AutoShape 14"/>
        <xdr:cNvSpPr>
          <a:spLocks/>
        </xdr:cNvSpPr>
      </xdr:nvSpPr>
      <xdr:spPr>
        <a:xfrm>
          <a:off x="4095750" y="1266825"/>
          <a:ext cx="1114425" cy="609600"/>
        </a:xfrm>
        <a:prstGeom prst="wedgeRectCallout">
          <a:avLst>
            <a:gd name="adj1" fmla="val -96407"/>
            <a:gd name="adj2" fmla="val 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ライセンスの等級を記入してください。</a:t>
          </a:r>
        </a:p>
      </xdr:txBody>
    </xdr:sp>
    <xdr:clientData/>
  </xdr:twoCellAnchor>
  <xdr:twoCellAnchor>
    <xdr:from>
      <xdr:col>6</xdr:col>
      <xdr:colOff>66675</xdr:colOff>
      <xdr:row>10</xdr:row>
      <xdr:rowOff>76200</xdr:rowOff>
    </xdr:from>
    <xdr:to>
      <xdr:col>7</xdr:col>
      <xdr:colOff>104775</xdr:colOff>
      <xdr:row>13</xdr:row>
      <xdr:rowOff>133350</xdr:rowOff>
    </xdr:to>
    <xdr:sp>
      <xdr:nvSpPr>
        <xdr:cNvPr id="11" name="AutoShape 14"/>
        <xdr:cNvSpPr>
          <a:spLocks/>
        </xdr:cNvSpPr>
      </xdr:nvSpPr>
      <xdr:spPr>
        <a:xfrm>
          <a:off x="4219575" y="1962150"/>
          <a:ext cx="1114425" cy="600075"/>
        </a:xfrm>
        <a:prstGeom prst="wedgeRectCallout">
          <a:avLst>
            <a:gd name="adj1" fmla="val -96407"/>
            <a:gd name="adj2" fmla="val 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ライセンスの等級を記入してください。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75390625" style="1" customWidth="1"/>
    <col min="2" max="2" width="14.125" style="1" customWidth="1"/>
    <col min="3" max="3" width="11.625" style="1" bestFit="1" customWidth="1"/>
    <col min="4" max="4" width="8.375" style="1" bestFit="1" customWidth="1"/>
    <col min="5" max="5" width="12.125" style="1" customWidth="1"/>
    <col min="6" max="6" width="4.50390625" style="1" bestFit="1" customWidth="1"/>
    <col min="7" max="7" width="14.125" style="1" customWidth="1"/>
    <col min="8" max="8" width="11.625" style="1" bestFit="1" customWidth="1"/>
    <col min="9" max="9" width="5.25390625" style="1" bestFit="1" customWidth="1"/>
    <col min="10" max="10" width="9.00390625" style="1" customWidth="1"/>
    <col min="11" max="11" width="3.375" style="1" bestFit="1" customWidth="1"/>
    <col min="12" max="16384" width="9.00390625" style="1" customWidth="1"/>
  </cols>
  <sheetData>
    <row r="1" spans="1:10" ht="20.25" customHeight="1">
      <c r="A1" s="76" t="s">
        <v>83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24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0" ht="20.25" customHeight="1">
      <c r="A3" s="77" t="s">
        <v>82</v>
      </c>
      <c r="B3" s="77"/>
      <c r="C3" s="77"/>
      <c r="D3" s="77"/>
      <c r="E3" s="77"/>
      <c r="F3" s="77"/>
      <c r="G3" s="77"/>
      <c r="H3" s="77"/>
      <c r="I3" s="77"/>
      <c r="J3" s="1" t="s">
        <v>0</v>
      </c>
    </row>
    <row r="4" ht="8.25" customHeight="1"/>
    <row r="5" spans="1:11" s="6" customFormat="1" ht="13.5">
      <c r="A5" s="82" t="s">
        <v>2</v>
      </c>
      <c r="B5" s="84"/>
      <c r="C5" s="84"/>
      <c r="D5" s="84"/>
      <c r="E5" s="84"/>
      <c r="F5" s="84"/>
      <c r="G5" s="83"/>
      <c r="H5" s="82" t="s">
        <v>31</v>
      </c>
      <c r="I5" s="83"/>
      <c r="J5" s="82" t="s">
        <v>14</v>
      </c>
      <c r="K5" s="83"/>
    </row>
    <row r="6" spans="1:11" ht="13.5" customHeight="1">
      <c r="A6" s="79"/>
      <c r="B6" s="80"/>
      <c r="C6" s="80"/>
      <c r="D6" s="80"/>
      <c r="E6" s="80"/>
      <c r="F6" s="80"/>
      <c r="G6" s="81"/>
      <c r="H6" s="79"/>
      <c r="I6" s="81"/>
      <c r="J6" s="86" t="s">
        <v>32</v>
      </c>
      <c r="K6" s="87"/>
    </row>
    <row r="7" spans="1:11" ht="13.5">
      <c r="A7" s="85" t="s">
        <v>3</v>
      </c>
      <c r="B7" s="85"/>
      <c r="C7" s="85"/>
      <c r="D7" s="85"/>
      <c r="E7" s="7" t="s">
        <v>69</v>
      </c>
      <c r="F7" s="85" t="s">
        <v>3</v>
      </c>
      <c r="G7" s="85"/>
      <c r="H7" s="85"/>
      <c r="I7" s="85"/>
      <c r="J7" s="82" t="s">
        <v>71</v>
      </c>
      <c r="K7" s="83"/>
    </row>
    <row r="8" spans="1:11" ht="13.5">
      <c r="A8" s="78"/>
      <c r="B8" s="78"/>
      <c r="C8" s="78"/>
      <c r="D8" s="78"/>
      <c r="E8" s="16"/>
      <c r="F8" s="78"/>
      <c r="G8" s="78"/>
      <c r="H8" s="78"/>
      <c r="I8" s="78"/>
      <c r="J8" s="88"/>
      <c r="K8" s="89"/>
    </row>
    <row r="9" spans="1:11" ht="12.75">
      <c r="A9" s="78"/>
      <c r="B9" s="78"/>
      <c r="C9" s="78"/>
      <c r="D9" s="78"/>
      <c r="E9" s="16"/>
      <c r="F9" s="78"/>
      <c r="G9" s="78"/>
      <c r="H9" s="78"/>
      <c r="I9" s="78"/>
      <c r="J9" s="88"/>
      <c r="K9" s="89"/>
    </row>
    <row r="10" spans="1:11" ht="9" customHeight="1">
      <c r="A10" s="3"/>
      <c r="B10" s="3"/>
      <c r="C10" s="3"/>
      <c r="D10" s="3"/>
      <c r="E10" s="8"/>
      <c r="F10" s="3"/>
      <c r="G10" s="3"/>
      <c r="H10" s="3"/>
      <c r="I10" s="3"/>
      <c r="J10" s="8"/>
      <c r="K10" s="8"/>
    </row>
    <row r="11" spans="1:11" ht="12.75">
      <c r="A11" s="85" t="s">
        <v>17</v>
      </c>
      <c r="B11" s="85"/>
      <c r="C11" s="85"/>
      <c r="D11" s="85"/>
      <c r="E11" s="7" t="s">
        <v>69</v>
      </c>
      <c r="F11" s="85" t="s">
        <v>17</v>
      </c>
      <c r="G11" s="85"/>
      <c r="H11" s="85"/>
      <c r="I11" s="85"/>
      <c r="J11" s="82" t="s">
        <v>70</v>
      </c>
      <c r="K11" s="83"/>
    </row>
    <row r="12" spans="1:11" ht="15" customHeight="1">
      <c r="A12" s="78"/>
      <c r="B12" s="78"/>
      <c r="C12" s="78"/>
      <c r="D12" s="78"/>
      <c r="E12" s="16"/>
      <c r="F12" s="78"/>
      <c r="G12" s="78"/>
      <c r="H12" s="78"/>
      <c r="I12" s="78"/>
      <c r="J12" s="88"/>
      <c r="K12" s="89"/>
    </row>
    <row r="13" spans="1:11" ht="15" customHeight="1">
      <c r="A13" s="78"/>
      <c r="B13" s="78"/>
      <c r="C13" s="78"/>
      <c r="D13" s="78"/>
      <c r="E13" s="16"/>
      <c r="F13" s="78"/>
      <c r="G13" s="78"/>
      <c r="H13" s="78"/>
      <c r="I13" s="78"/>
      <c r="J13" s="88"/>
      <c r="K13" s="89"/>
    </row>
    <row r="14" spans="1:11" ht="12.75" thickBo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12.75">
      <c r="A15" s="9"/>
      <c r="B15" s="13" t="s">
        <v>9</v>
      </c>
      <c r="C15" s="10" t="s">
        <v>18</v>
      </c>
      <c r="D15" s="10"/>
      <c r="E15" s="29">
        <f ca="1">DATE(YEAR(TODAY())-(MONTH(TODAY())&lt;=3)*1,4,1)</f>
        <v>43556</v>
      </c>
      <c r="F15" s="9"/>
      <c r="G15" s="13" t="s">
        <v>10</v>
      </c>
      <c r="H15" s="10" t="s">
        <v>19</v>
      </c>
      <c r="I15" s="10"/>
      <c r="J15" s="92"/>
      <c r="K15" s="93"/>
    </row>
    <row r="16" spans="1:11" ht="15" customHeight="1">
      <c r="A16" s="14" t="s">
        <v>4</v>
      </c>
      <c r="B16" s="5" t="s">
        <v>5</v>
      </c>
      <c r="C16" s="5" t="s">
        <v>6</v>
      </c>
      <c r="D16" s="5" t="s">
        <v>7</v>
      </c>
      <c r="E16" s="15" t="s">
        <v>8</v>
      </c>
      <c r="F16" s="14" t="s">
        <v>4</v>
      </c>
      <c r="G16" s="5" t="s">
        <v>5</v>
      </c>
      <c r="H16" s="5" t="s">
        <v>6</v>
      </c>
      <c r="I16" s="5" t="s">
        <v>7</v>
      </c>
      <c r="J16" s="86" t="s">
        <v>8</v>
      </c>
      <c r="K16" s="96"/>
    </row>
    <row r="17" spans="1:11" ht="15" customHeight="1">
      <c r="A17" s="12" t="s">
        <v>13</v>
      </c>
      <c r="B17" s="4" t="s">
        <v>20</v>
      </c>
      <c r="C17" s="25">
        <v>38280</v>
      </c>
      <c r="D17" s="24">
        <v>6</v>
      </c>
      <c r="E17" s="23" t="s">
        <v>22</v>
      </c>
      <c r="F17" s="12" t="s">
        <v>13</v>
      </c>
      <c r="G17" s="4" t="s">
        <v>21</v>
      </c>
      <c r="H17" s="25">
        <v>39408</v>
      </c>
      <c r="I17" s="24">
        <v>3</v>
      </c>
      <c r="J17" s="98" t="s">
        <v>23</v>
      </c>
      <c r="K17" s="99"/>
    </row>
    <row r="18" spans="1:11" ht="15" customHeight="1">
      <c r="A18" s="94"/>
      <c r="B18" s="95"/>
      <c r="C18" s="95"/>
      <c r="D18" s="95"/>
      <c r="E18" s="96"/>
      <c r="F18" s="57"/>
      <c r="G18" s="56"/>
      <c r="H18" s="56"/>
      <c r="I18" s="56"/>
      <c r="J18" s="56"/>
      <c r="K18" s="58"/>
    </row>
    <row r="19" spans="1:11" ht="15" customHeight="1">
      <c r="A19" s="14">
        <v>1</v>
      </c>
      <c r="B19" s="2"/>
      <c r="C19" s="26"/>
      <c r="D19" s="5">
        <f>VLOOKUP(DATEDIF(C19,$E$15,"Y"),LIST,2,TRUE)</f>
      </c>
      <c r="E19" s="15"/>
      <c r="F19" s="14">
        <v>1</v>
      </c>
      <c r="G19" s="2"/>
      <c r="H19" s="26"/>
      <c r="I19" s="5">
        <f aca="true" t="shared" si="0" ref="I19:I47">VLOOKUP(DATEDIF(H19,$E$15,"Y"),LIST,2,TRUE)</f>
      </c>
      <c r="J19" s="88"/>
      <c r="K19" s="97"/>
    </row>
    <row r="20" spans="1:11" ht="15" customHeight="1">
      <c r="A20" s="14">
        <v>2</v>
      </c>
      <c r="B20" s="2"/>
      <c r="C20" s="26"/>
      <c r="D20" s="5">
        <f aca="true" t="shared" si="1" ref="D20:D47">VLOOKUP(DATEDIF(C20,$E$15,"Y"),LIST,2,TRUE)</f>
      </c>
      <c r="E20" s="15"/>
      <c r="F20" s="14">
        <v>2</v>
      </c>
      <c r="G20" s="2"/>
      <c r="H20" s="26"/>
      <c r="I20" s="5">
        <f t="shared" si="0"/>
      </c>
      <c r="J20" s="88"/>
      <c r="K20" s="97"/>
    </row>
    <row r="21" spans="1:11" ht="15" customHeight="1">
      <c r="A21" s="14">
        <v>3</v>
      </c>
      <c r="B21" s="2"/>
      <c r="C21" s="26"/>
      <c r="D21" s="5">
        <f t="shared" si="1"/>
      </c>
      <c r="E21" s="15"/>
      <c r="F21" s="14">
        <v>3</v>
      </c>
      <c r="G21" s="2"/>
      <c r="H21" s="26"/>
      <c r="I21" s="5">
        <f t="shared" si="0"/>
      </c>
      <c r="J21" s="88"/>
      <c r="K21" s="97"/>
    </row>
    <row r="22" spans="1:11" ht="15" customHeight="1">
      <c r="A22" s="14">
        <v>4</v>
      </c>
      <c r="B22" s="2"/>
      <c r="C22" s="26"/>
      <c r="D22" s="5">
        <f t="shared" si="1"/>
      </c>
      <c r="E22" s="15"/>
      <c r="F22" s="14">
        <v>4</v>
      </c>
      <c r="G22" s="2"/>
      <c r="H22" s="26"/>
      <c r="I22" s="5">
        <f t="shared" si="0"/>
      </c>
      <c r="J22" s="88"/>
      <c r="K22" s="97"/>
    </row>
    <row r="23" spans="1:11" ht="15" customHeight="1">
      <c r="A23" s="14">
        <v>5</v>
      </c>
      <c r="B23" s="2"/>
      <c r="C23" s="26"/>
      <c r="D23" s="5">
        <f>VLOOKUP(DATEDIF(C23,$E$15,"Y"),LIST,2,TRUE)</f>
      </c>
      <c r="E23" s="15"/>
      <c r="F23" s="14">
        <v>5</v>
      </c>
      <c r="G23" s="2"/>
      <c r="H23" s="26"/>
      <c r="I23" s="5">
        <f t="shared" si="0"/>
      </c>
      <c r="J23" s="88"/>
      <c r="K23" s="97"/>
    </row>
    <row r="24" spans="1:11" ht="15" customHeight="1">
      <c r="A24" s="14">
        <v>6</v>
      </c>
      <c r="B24" s="2"/>
      <c r="C24" s="26"/>
      <c r="D24" s="5">
        <f t="shared" si="1"/>
      </c>
      <c r="E24" s="15"/>
      <c r="F24" s="14">
        <v>6</v>
      </c>
      <c r="G24" s="2"/>
      <c r="H24" s="26"/>
      <c r="I24" s="5">
        <f t="shared" si="0"/>
      </c>
      <c r="J24" s="88"/>
      <c r="K24" s="97"/>
    </row>
    <row r="25" spans="1:11" ht="15" customHeight="1">
      <c r="A25" s="14">
        <v>7</v>
      </c>
      <c r="B25" s="2"/>
      <c r="C25" s="26"/>
      <c r="D25" s="5">
        <f t="shared" si="1"/>
      </c>
      <c r="E25" s="15"/>
      <c r="F25" s="14">
        <v>7</v>
      </c>
      <c r="G25" s="2"/>
      <c r="H25" s="26"/>
      <c r="I25" s="5">
        <f t="shared" si="0"/>
      </c>
      <c r="J25" s="88"/>
      <c r="K25" s="97"/>
    </row>
    <row r="26" spans="1:11" ht="15" customHeight="1">
      <c r="A26" s="14">
        <v>8</v>
      </c>
      <c r="B26" s="2"/>
      <c r="C26" s="26"/>
      <c r="D26" s="5">
        <f t="shared" si="1"/>
      </c>
      <c r="E26" s="15"/>
      <c r="F26" s="14">
        <v>8</v>
      </c>
      <c r="G26" s="2"/>
      <c r="H26" s="27"/>
      <c r="I26" s="5">
        <f t="shared" si="0"/>
      </c>
      <c r="J26" s="88"/>
      <c r="K26" s="97"/>
    </row>
    <row r="27" spans="1:11" ht="15" customHeight="1">
      <c r="A27" s="14">
        <v>9</v>
      </c>
      <c r="B27" s="2"/>
      <c r="C27" s="26"/>
      <c r="D27" s="5">
        <f t="shared" si="1"/>
      </c>
      <c r="E27" s="15"/>
      <c r="F27" s="14">
        <v>9</v>
      </c>
      <c r="G27" s="2"/>
      <c r="H27" s="27"/>
      <c r="I27" s="5">
        <f t="shared" si="0"/>
      </c>
      <c r="J27" s="88"/>
      <c r="K27" s="97"/>
    </row>
    <row r="28" spans="1:11" ht="15" customHeight="1">
      <c r="A28" s="14">
        <v>10</v>
      </c>
      <c r="B28" s="2"/>
      <c r="C28" s="26"/>
      <c r="D28" s="5">
        <f t="shared" si="1"/>
      </c>
      <c r="E28" s="15"/>
      <c r="F28" s="14">
        <v>10</v>
      </c>
      <c r="G28" s="2"/>
      <c r="H28" s="27"/>
      <c r="I28" s="5">
        <f t="shared" si="0"/>
      </c>
      <c r="J28" s="88"/>
      <c r="K28" s="97"/>
    </row>
    <row r="29" spans="1:11" ht="15" customHeight="1">
      <c r="A29" s="14">
        <v>11</v>
      </c>
      <c r="B29" s="2"/>
      <c r="C29" s="27"/>
      <c r="D29" s="5">
        <f t="shared" si="1"/>
      </c>
      <c r="E29" s="15"/>
      <c r="F29" s="14">
        <v>11</v>
      </c>
      <c r="G29" s="2"/>
      <c r="H29" s="27"/>
      <c r="I29" s="5">
        <f t="shared" si="0"/>
      </c>
      <c r="J29" s="88"/>
      <c r="K29" s="97"/>
    </row>
    <row r="30" spans="1:11" ht="15" customHeight="1">
      <c r="A30" s="14">
        <v>12</v>
      </c>
      <c r="B30" s="2"/>
      <c r="C30" s="27"/>
      <c r="D30" s="5">
        <f t="shared" si="1"/>
      </c>
      <c r="E30" s="15"/>
      <c r="F30" s="14">
        <v>12</v>
      </c>
      <c r="G30" s="2"/>
      <c r="H30" s="27"/>
      <c r="I30" s="5">
        <f t="shared" si="0"/>
      </c>
      <c r="J30" s="88"/>
      <c r="K30" s="97"/>
    </row>
    <row r="31" spans="1:11" ht="15" customHeight="1">
      <c r="A31" s="14">
        <v>13</v>
      </c>
      <c r="B31" s="2"/>
      <c r="C31" s="26"/>
      <c r="D31" s="5">
        <f t="shared" si="1"/>
      </c>
      <c r="E31" s="15"/>
      <c r="F31" s="14">
        <v>13</v>
      </c>
      <c r="G31" s="2"/>
      <c r="H31" s="27"/>
      <c r="I31" s="5">
        <f t="shared" si="0"/>
      </c>
      <c r="J31" s="88"/>
      <c r="K31" s="97"/>
    </row>
    <row r="32" spans="1:11" ht="15" customHeight="1">
      <c r="A32" s="14">
        <v>14</v>
      </c>
      <c r="B32" s="2"/>
      <c r="C32" s="27"/>
      <c r="D32" s="5">
        <f t="shared" si="1"/>
      </c>
      <c r="E32" s="15"/>
      <c r="F32" s="14">
        <v>14</v>
      </c>
      <c r="G32" s="2"/>
      <c r="H32" s="27"/>
      <c r="I32" s="5">
        <f t="shared" si="0"/>
      </c>
      <c r="J32" s="88"/>
      <c r="K32" s="97"/>
    </row>
    <row r="33" spans="1:11" ht="15" customHeight="1">
      <c r="A33" s="14">
        <v>15</v>
      </c>
      <c r="B33" s="2"/>
      <c r="C33" s="27"/>
      <c r="D33" s="5">
        <f t="shared" si="1"/>
      </c>
      <c r="E33" s="15"/>
      <c r="F33" s="14">
        <v>15</v>
      </c>
      <c r="G33" s="2"/>
      <c r="H33" s="27"/>
      <c r="I33" s="5">
        <f t="shared" si="0"/>
      </c>
      <c r="J33" s="88"/>
      <c r="K33" s="97"/>
    </row>
    <row r="34" spans="1:11" ht="15" customHeight="1">
      <c r="A34" s="14">
        <v>16</v>
      </c>
      <c r="B34" s="2"/>
      <c r="C34" s="27"/>
      <c r="D34" s="5">
        <f t="shared" si="1"/>
      </c>
      <c r="E34" s="15"/>
      <c r="F34" s="14">
        <v>16</v>
      </c>
      <c r="G34" s="2"/>
      <c r="H34" s="27"/>
      <c r="I34" s="5">
        <f t="shared" si="0"/>
      </c>
      <c r="J34" s="88"/>
      <c r="K34" s="97"/>
    </row>
    <row r="35" spans="1:11" ht="15" customHeight="1">
      <c r="A35" s="14">
        <v>17</v>
      </c>
      <c r="B35" s="2"/>
      <c r="C35" s="27"/>
      <c r="D35" s="5">
        <f t="shared" si="1"/>
      </c>
      <c r="E35" s="15"/>
      <c r="F35" s="14">
        <v>17</v>
      </c>
      <c r="G35" s="2"/>
      <c r="H35" s="27"/>
      <c r="I35" s="5">
        <f t="shared" si="0"/>
      </c>
      <c r="J35" s="88"/>
      <c r="K35" s="97"/>
    </row>
    <row r="36" spans="1:11" ht="15" customHeight="1">
      <c r="A36" s="14">
        <v>18</v>
      </c>
      <c r="B36" s="2"/>
      <c r="C36" s="27"/>
      <c r="D36" s="5">
        <f t="shared" si="1"/>
      </c>
      <c r="E36" s="15"/>
      <c r="F36" s="14">
        <v>18</v>
      </c>
      <c r="G36" s="2"/>
      <c r="H36" s="27"/>
      <c r="I36" s="5">
        <f t="shared" si="0"/>
      </c>
      <c r="J36" s="88"/>
      <c r="K36" s="97"/>
    </row>
    <row r="37" spans="1:11" ht="15" customHeight="1">
      <c r="A37" s="14">
        <v>19</v>
      </c>
      <c r="B37" s="2"/>
      <c r="C37" s="27"/>
      <c r="D37" s="5">
        <f t="shared" si="1"/>
      </c>
      <c r="E37" s="15"/>
      <c r="F37" s="14">
        <v>19</v>
      </c>
      <c r="G37" s="2"/>
      <c r="H37" s="27"/>
      <c r="I37" s="5">
        <f t="shared" si="0"/>
      </c>
      <c r="J37" s="88"/>
      <c r="K37" s="97"/>
    </row>
    <row r="38" spans="1:11" ht="15" customHeight="1">
      <c r="A38" s="14">
        <v>20</v>
      </c>
      <c r="B38" s="2"/>
      <c r="C38" s="27"/>
      <c r="D38" s="5">
        <f t="shared" si="1"/>
      </c>
      <c r="E38" s="15"/>
      <c r="F38" s="14">
        <v>20</v>
      </c>
      <c r="G38" s="2"/>
      <c r="H38" s="27"/>
      <c r="I38" s="5">
        <f t="shared" si="0"/>
      </c>
      <c r="J38" s="88"/>
      <c r="K38" s="97"/>
    </row>
    <row r="39" spans="1:11" ht="15" customHeight="1">
      <c r="A39" s="14">
        <v>21</v>
      </c>
      <c r="B39" s="2"/>
      <c r="C39" s="27"/>
      <c r="D39" s="5">
        <f t="shared" si="1"/>
      </c>
      <c r="E39" s="15"/>
      <c r="F39" s="14">
        <v>21</v>
      </c>
      <c r="G39" s="2"/>
      <c r="H39" s="27"/>
      <c r="I39" s="5">
        <f t="shared" si="0"/>
      </c>
      <c r="J39" s="88"/>
      <c r="K39" s="97"/>
    </row>
    <row r="40" spans="1:11" ht="15" customHeight="1">
      <c r="A40" s="14">
        <v>22</v>
      </c>
      <c r="B40" s="2"/>
      <c r="C40" s="27"/>
      <c r="D40" s="5">
        <f t="shared" si="1"/>
      </c>
      <c r="E40" s="15"/>
      <c r="F40" s="14">
        <v>22</v>
      </c>
      <c r="G40" s="2"/>
      <c r="H40" s="27"/>
      <c r="I40" s="5">
        <f t="shared" si="0"/>
      </c>
      <c r="J40" s="88"/>
      <c r="K40" s="97"/>
    </row>
    <row r="41" spans="1:11" ht="15" customHeight="1">
      <c r="A41" s="14">
        <v>23</v>
      </c>
      <c r="B41" s="2"/>
      <c r="C41" s="27"/>
      <c r="D41" s="5">
        <f t="shared" si="1"/>
      </c>
      <c r="E41" s="15"/>
      <c r="F41" s="14">
        <v>23</v>
      </c>
      <c r="G41" s="2"/>
      <c r="H41" s="27"/>
      <c r="I41" s="5">
        <f t="shared" si="0"/>
      </c>
      <c r="J41" s="88"/>
      <c r="K41" s="97"/>
    </row>
    <row r="42" spans="1:11" ht="15" customHeight="1">
      <c r="A42" s="14">
        <v>24</v>
      </c>
      <c r="B42" s="2"/>
      <c r="C42" s="26"/>
      <c r="D42" s="5">
        <f t="shared" si="1"/>
      </c>
      <c r="E42" s="15"/>
      <c r="F42" s="14">
        <v>24</v>
      </c>
      <c r="G42" s="2"/>
      <c r="H42" s="27"/>
      <c r="I42" s="5">
        <f t="shared" si="0"/>
      </c>
      <c r="J42" s="88"/>
      <c r="K42" s="97"/>
    </row>
    <row r="43" spans="1:11" ht="15" customHeight="1">
      <c r="A43" s="14">
        <v>25</v>
      </c>
      <c r="B43" s="2"/>
      <c r="C43" s="27"/>
      <c r="D43" s="5">
        <f t="shared" si="1"/>
      </c>
      <c r="E43" s="15"/>
      <c r="F43" s="14">
        <v>25</v>
      </c>
      <c r="G43" s="2"/>
      <c r="H43" s="27"/>
      <c r="I43" s="5">
        <f t="shared" si="0"/>
      </c>
      <c r="J43" s="88"/>
      <c r="K43" s="97"/>
    </row>
    <row r="44" spans="1:11" ht="15" customHeight="1">
      <c r="A44" s="14">
        <v>26</v>
      </c>
      <c r="B44" s="2"/>
      <c r="C44" s="27"/>
      <c r="D44" s="5">
        <f t="shared" si="1"/>
      </c>
      <c r="E44" s="15"/>
      <c r="F44" s="14">
        <v>26</v>
      </c>
      <c r="G44" s="2"/>
      <c r="H44" s="27"/>
      <c r="I44" s="5">
        <f t="shared" si="0"/>
      </c>
      <c r="J44" s="88"/>
      <c r="K44" s="97"/>
    </row>
    <row r="45" spans="1:11" ht="15" customHeight="1">
      <c r="A45" s="14">
        <v>27</v>
      </c>
      <c r="B45" s="2"/>
      <c r="C45" s="27"/>
      <c r="D45" s="5">
        <f t="shared" si="1"/>
      </c>
      <c r="E45" s="15"/>
      <c r="F45" s="14">
        <v>27</v>
      </c>
      <c r="G45" s="2"/>
      <c r="H45" s="27"/>
      <c r="I45" s="5">
        <f t="shared" si="0"/>
      </c>
      <c r="J45" s="88"/>
      <c r="K45" s="97"/>
    </row>
    <row r="46" spans="1:11" ht="15" customHeight="1">
      <c r="A46" s="14">
        <v>28</v>
      </c>
      <c r="B46" s="2"/>
      <c r="C46" s="27"/>
      <c r="D46" s="5">
        <f t="shared" si="1"/>
      </c>
      <c r="E46" s="15"/>
      <c r="F46" s="14">
        <v>28</v>
      </c>
      <c r="G46" s="2"/>
      <c r="H46" s="27"/>
      <c r="I46" s="5">
        <f t="shared" si="0"/>
      </c>
      <c r="J46" s="88"/>
      <c r="K46" s="97"/>
    </row>
    <row r="47" spans="1:11" ht="15" customHeight="1">
      <c r="A47" s="14">
        <v>29</v>
      </c>
      <c r="B47" s="2"/>
      <c r="C47" s="26"/>
      <c r="D47" s="5">
        <f t="shared" si="1"/>
      </c>
      <c r="E47" s="15"/>
      <c r="F47" s="14">
        <v>29</v>
      </c>
      <c r="G47" s="2"/>
      <c r="H47" s="27"/>
      <c r="I47" s="5">
        <f t="shared" si="0"/>
      </c>
      <c r="J47" s="88"/>
      <c r="K47" s="97"/>
    </row>
    <row r="48" spans="1:11" ht="15" customHeight="1">
      <c r="A48" s="17"/>
      <c r="B48" s="72" t="s">
        <v>24</v>
      </c>
      <c r="C48" s="73"/>
      <c r="D48" s="18">
        <f>COUNTIF(D19:D47,6)</f>
        <v>0</v>
      </c>
      <c r="E48" s="19" t="s">
        <v>27</v>
      </c>
      <c r="F48" s="17"/>
      <c r="G48" s="72" t="s">
        <v>28</v>
      </c>
      <c r="H48" s="73"/>
      <c r="I48" s="18">
        <f>COUNTIF(I19:I47,3)</f>
        <v>0</v>
      </c>
      <c r="J48" s="100" t="s">
        <v>27</v>
      </c>
      <c r="K48" s="101"/>
    </row>
    <row r="49" spans="1:11" ht="15" customHeight="1">
      <c r="A49" s="17"/>
      <c r="B49" s="72" t="s">
        <v>25</v>
      </c>
      <c r="C49" s="73"/>
      <c r="D49" s="18">
        <f>COUNTIF(D19:D47,5)</f>
        <v>0</v>
      </c>
      <c r="E49" s="19" t="s">
        <v>27</v>
      </c>
      <c r="F49" s="17"/>
      <c r="G49" s="72" t="s">
        <v>29</v>
      </c>
      <c r="H49" s="73"/>
      <c r="I49" s="18">
        <f>COUNTIF(I19:I47,2)</f>
        <v>0</v>
      </c>
      <c r="J49" s="100" t="s">
        <v>27</v>
      </c>
      <c r="K49" s="101"/>
    </row>
    <row r="50" spans="1:11" ht="15" customHeight="1" thickBot="1">
      <c r="A50" s="20"/>
      <c r="B50" s="74" t="s">
        <v>26</v>
      </c>
      <c r="C50" s="75"/>
      <c r="D50" s="21">
        <f>COUNTIF(D19:D47,4)</f>
        <v>0</v>
      </c>
      <c r="E50" s="22" t="s">
        <v>27</v>
      </c>
      <c r="F50" s="20"/>
      <c r="G50" s="74" t="s">
        <v>30</v>
      </c>
      <c r="H50" s="75"/>
      <c r="I50" s="21">
        <f>COUNTIF(I19:I47,1)</f>
        <v>0</v>
      </c>
      <c r="J50" s="102" t="s">
        <v>27</v>
      </c>
      <c r="K50" s="103"/>
    </row>
    <row r="51" spans="1:11" ht="15" customHeight="1" thickBot="1">
      <c r="A51" s="48" t="s">
        <v>11</v>
      </c>
      <c r="B51" s="49">
        <f>COUNTA(B19:B47)</f>
        <v>0</v>
      </c>
      <c r="C51" s="46" t="s">
        <v>12</v>
      </c>
      <c r="D51" s="46"/>
      <c r="E51" s="50"/>
      <c r="F51" s="48" t="s">
        <v>11</v>
      </c>
      <c r="G51" s="49">
        <f>COUNTA(G19:G47)</f>
        <v>0</v>
      </c>
      <c r="H51" s="50" t="s">
        <v>12</v>
      </c>
      <c r="I51" s="48" t="s">
        <v>15</v>
      </c>
      <c r="J51" s="49">
        <f>+B51+G51</f>
        <v>0</v>
      </c>
      <c r="K51" s="50" t="s">
        <v>12</v>
      </c>
    </row>
    <row r="52" spans="1:11" ht="6.75" customHeight="1" thickBo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15" customHeight="1">
      <c r="A53" s="69"/>
      <c r="B53" s="70"/>
      <c r="C53" s="70"/>
      <c r="D53" s="70"/>
      <c r="E53" s="70"/>
      <c r="F53" s="70"/>
      <c r="G53" s="71"/>
      <c r="H53" s="31" t="s">
        <v>49</v>
      </c>
      <c r="I53" s="31">
        <v>0</v>
      </c>
      <c r="J53" s="37" t="s">
        <v>27</v>
      </c>
      <c r="K53" s="34"/>
    </row>
    <row r="54" spans="1:11" ht="15" customHeight="1">
      <c r="A54" s="41"/>
      <c r="B54" s="30"/>
      <c r="C54" s="30"/>
      <c r="D54" s="30"/>
      <c r="E54" s="3"/>
      <c r="F54" s="8"/>
      <c r="G54" s="55"/>
      <c r="H54" s="32" t="s">
        <v>50</v>
      </c>
      <c r="I54" s="32">
        <v>0</v>
      </c>
      <c r="J54" s="38" t="s">
        <v>27</v>
      </c>
      <c r="K54" s="35"/>
    </row>
    <row r="55" spans="1:11" ht="15" customHeight="1">
      <c r="A55" s="41"/>
      <c r="B55" s="30"/>
      <c r="C55" s="30"/>
      <c r="D55" s="30"/>
      <c r="E55" s="3"/>
      <c r="F55" s="8"/>
      <c r="G55" s="55"/>
      <c r="H55" s="32" t="s">
        <v>51</v>
      </c>
      <c r="I55" s="32">
        <v>0</v>
      </c>
      <c r="J55" s="38" t="s">
        <v>27</v>
      </c>
      <c r="K55" s="35"/>
    </row>
    <row r="56" spans="1:11" ht="15" customHeight="1" thickBot="1">
      <c r="A56" s="63"/>
      <c r="B56" s="3"/>
      <c r="C56" s="30"/>
      <c r="D56" s="3"/>
      <c r="E56" s="3"/>
      <c r="F56" s="3"/>
      <c r="G56" s="64"/>
      <c r="H56" s="52" t="s">
        <v>52</v>
      </c>
      <c r="I56" s="33">
        <v>0</v>
      </c>
      <c r="J56" s="33" t="s">
        <v>27</v>
      </c>
      <c r="K56" s="36"/>
    </row>
    <row r="57" spans="1:11" ht="15" customHeight="1">
      <c r="A57" s="63"/>
      <c r="B57" s="3"/>
      <c r="C57" s="30"/>
      <c r="D57" s="3"/>
      <c r="E57" s="3"/>
      <c r="F57" s="3"/>
      <c r="G57" s="64"/>
      <c r="H57" s="59" t="s">
        <v>62</v>
      </c>
      <c r="I57" s="59">
        <v>0</v>
      </c>
      <c r="J57" s="60" t="s">
        <v>27</v>
      </c>
      <c r="K57" s="61"/>
    </row>
    <row r="58" spans="1:11" ht="15" customHeight="1">
      <c r="A58" s="63"/>
      <c r="B58" s="3"/>
      <c r="C58" s="30"/>
      <c r="D58" s="3"/>
      <c r="E58" s="3"/>
      <c r="F58" s="3"/>
      <c r="G58" s="64"/>
      <c r="H58" s="59" t="s">
        <v>59</v>
      </c>
      <c r="I58" s="59">
        <v>0</v>
      </c>
      <c r="J58" s="60" t="s">
        <v>63</v>
      </c>
      <c r="K58" s="61"/>
    </row>
    <row r="59" spans="1:11" ht="15" customHeight="1">
      <c r="A59" s="63"/>
      <c r="B59" s="3"/>
      <c r="C59" s="30"/>
      <c r="D59" s="3"/>
      <c r="E59" s="3"/>
      <c r="F59" s="3"/>
      <c r="G59" s="64"/>
      <c r="H59" s="32" t="s">
        <v>60</v>
      </c>
      <c r="I59" s="32">
        <v>0</v>
      </c>
      <c r="J59" s="38" t="s">
        <v>27</v>
      </c>
      <c r="K59" s="35"/>
    </row>
    <row r="60" spans="1:11" ht="15" customHeight="1" thickBot="1">
      <c r="A60" s="66"/>
      <c r="B60" s="67"/>
      <c r="C60" s="67"/>
      <c r="D60" s="67"/>
      <c r="E60" s="67"/>
      <c r="F60" s="67"/>
      <c r="G60" s="68"/>
      <c r="H60" s="52" t="s">
        <v>61</v>
      </c>
      <c r="I60" s="33">
        <v>0</v>
      </c>
      <c r="J60" s="33" t="s">
        <v>27</v>
      </c>
      <c r="K60" s="36"/>
    </row>
    <row r="61" ht="15" customHeight="1">
      <c r="B61" s="1" t="s">
        <v>16</v>
      </c>
    </row>
  </sheetData>
  <sheetProtection/>
  <protectedRanges>
    <protectedRange sqref="J19:K47" name="範囲9"/>
    <protectedRange sqref="G19:H47" name="範囲8"/>
    <protectedRange sqref="E19:E47" name="範囲7"/>
    <protectedRange sqref="A3:I3" name="範囲1"/>
    <protectedRange sqref="A6:K6" name="範囲2"/>
    <protectedRange sqref="E12:E13 A8:K9" name="範囲3"/>
    <protectedRange sqref="A12:D13 F12:K13" name="範囲4"/>
    <protectedRange sqref="B19:B47" name="範囲5"/>
    <protectedRange sqref="C19:C47" name="範囲6"/>
  </protectedRanges>
  <mergeCells count="72">
    <mergeCell ref="J48:K48"/>
    <mergeCell ref="J49:K49"/>
    <mergeCell ref="J50:K50"/>
    <mergeCell ref="A2:K2"/>
    <mergeCell ref="J47:K47"/>
    <mergeCell ref="J43:K43"/>
    <mergeCell ref="J44:K44"/>
    <mergeCell ref="J37:K37"/>
    <mergeCell ref="J38:K38"/>
    <mergeCell ref="J45:K45"/>
    <mergeCell ref="J46:K46"/>
    <mergeCell ref="J39:K39"/>
    <mergeCell ref="J40:K40"/>
    <mergeCell ref="J41:K41"/>
    <mergeCell ref="J42:K42"/>
    <mergeCell ref="J33:K33"/>
    <mergeCell ref="J34:K34"/>
    <mergeCell ref="J35:K35"/>
    <mergeCell ref="J36:K36"/>
    <mergeCell ref="J29:K29"/>
    <mergeCell ref="J30:K30"/>
    <mergeCell ref="J31:K31"/>
    <mergeCell ref="J32:K32"/>
    <mergeCell ref="J25:K25"/>
    <mergeCell ref="J26:K26"/>
    <mergeCell ref="J27:K27"/>
    <mergeCell ref="J28:K28"/>
    <mergeCell ref="J21:K21"/>
    <mergeCell ref="J22:K22"/>
    <mergeCell ref="J23:K23"/>
    <mergeCell ref="J24:K24"/>
    <mergeCell ref="J16:K16"/>
    <mergeCell ref="J17:K17"/>
    <mergeCell ref="J19:K19"/>
    <mergeCell ref="J20:K20"/>
    <mergeCell ref="A14:K14"/>
    <mergeCell ref="A13:D13"/>
    <mergeCell ref="F13:I13"/>
    <mergeCell ref="J15:K15"/>
    <mergeCell ref="A18:E18"/>
    <mergeCell ref="J12:K12"/>
    <mergeCell ref="J13:K13"/>
    <mergeCell ref="J11:K11"/>
    <mergeCell ref="A11:D11"/>
    <mergeCell ref="F11:I11"/>
    <mergeCell ref="A8:D8"/>
    <mergeCell ref="A9:D9"/>
    <mergeCell ref="F8:I8"/>
    <mergeCell ref="A7:D7"/>
    <mergeCell ref="F7:I7"/>
    <mergeCell ref="J6:K6"/>
    <mergeCell ref="J7:K7"/>
    <mergeCell ref="J8:K8"/>
    <mergeCell ref="J9:K9"/>
    <mergeCell ref="A1:J1"/>
    <mergeCell ref="A3:I3"/>
    <mergeCell ref="A12:D12"/>
    <mergeCell ref="F12:I12"/>
    <mergeCell ref="A6:G6"/>
    <mergeCell ref="H5:I5"/>
    <mergeCell ref="H6:I6"/>
    <mergeCell ref="F9:I9"/>
    <mergeCell ref="A5:G5"/>
    <mergeCell ref="J5:K5"/>
    <mergeCell ref="A60:G60"/>
    <mergeCell ref="A53:G53"/>
    <mergeCell ref="B48:C48"/>
    <mergeCell ref="B49:C49"/>
    <mergeCell ref="B50:C50"/>
    <mergeCell ref="G48:H48"/>
    <mergeCell ref="G49:H49"/>
    <mergeCell ref="G50:H50"/>
  </mergeCells>
  <printOptions horizontalCentered="1" verticalCentered="1"/>
  <pageMargins left="0.3937007874015748" right="0.3937007874015748" top="0.1968503937007874" bottom="0.1968503937007874" header="0.15748031496062992" footer="0.5118110236220472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75390625" style="1" customWidth="1"/>
    <col min="2" max="2" width="14.125" style="1" customWidth="1"/>
    <col min="3" max="3" width="11.625" style="1" bestFit="1" customWidth="1"/>
    <col min="4" max="4" width="8.375" style="1" bestFit="1" customWidth="1"/>
    <col min="5" max="5" width="12.125" style="1" customWidth="1"/>
    <col min="6" max="6" width="4.50390625" style="1" bestFit="1" customWidth="1"/>
    <col min="7" max="7" width="14.125" style="1" customWidth="1"/>
    <col min="8" max="8" width="11.625" style="1" bestFit="1" customWidth="1"/>
    <col min="9" max="9" width="5.25390625" style="1" bestFit="1" customWidth="1"/>
    <col min="10" max="10" width="9.00390625" style="1" customWidth="1"/>
    <col min="11" max="11" width="3.375" style="1" bestFit="1" customWidth="1"/>
    <col min="12" max="16384" width="9.00390625" style="1" customWidth="1"/>
  </cols>
  <sheetData>
    <row r="1" spans="1:10" ht="20.25" customHeight="1">
      <c r="A1" s="76" t="s">
        <v>83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24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0" ht="20.25" customHeight="1">
      <c r="A3" s="77" t="s">
        <v>84</v>
      </c>
      <c r="B3" s="77"/>
      <c r="C3" s="77"/>
      <c r="D3" s="77"/>
      <c r="E3" s="77"/>
      <c r="F3" s="77"/>
      <c r="G3" s="77"/>
      <c r="H3" s="77"/>
      <c r="I3" s="77"/>
      <c r="J3" s="1" t="s">
        <v>0</v>
      </c>
    </row>
    <row r="4" ht="8.25" customHeight="1"/>
    <row r="5" spans="1:11" s="6" customFormat="1" ht="13.5">
      <c r="A5" s="82" t="s">
        <v>2</v>
      </c>
      <c r="B5" s="84"/>
      <c r="C5" s="84"/>
      <c r="D5" s="84"/>
      <c r="E5" s="84"/>
      <c r="F5" s="84"/>
      <c r="G5" s="83"/>
      <c r="H5" s="82" t="s">
        <v>31</v>
      </c>
      <c r="I5" s="83"/>
      <c r="J5" s="82" t="s">
        <v>14</v>
      </c>
      <c r="K5" s="83"/>
    </row>
    <row r="6" spans="1:11" ht="13.5" customHeight="1">
      <c r="A6" s="79"/>
      <c r="B6" s="80"/>
      <c r="C6" s="80"/>
      <c r="D6" s="80"/>
      <c r="E6" s="80"/>
      <c r="F6" s="80"/>
      <c r="G6" s="81"/>
      <c r="H6" s="79"/>
      <c r="I6" s="81"/>
      <c r="J6" s="86" t="s">
        <v>53</v>
      </c>
      <c r="K6" s="87"/>
    </row>
    <row r="7" spans="1:11" ht="13.5">
      <c r="A7" s="85" t="s">
        <v>3</v>
      </c>
      <c r="B7" s="85"/>
      <c r="C7" s="85"/>
      <c r="D7" s="85"/>
      <c r="E7" s="7" t="s">
        <v>69</v>
      </c>
      <c r="F7" s="85" t="s">
        <v>3</v>
      </c>
      <c r="G7" s="85"/>
      <c r="H7" s="85"/>
      <c r="I7" s="85"/>
      <c r="J7" s="82" t="s">
        <v>71</v>
      </c>
      <c r="K7" s="83"/>
    </row>
    <row r="8" spans="1:11" ht="13.5">
      <c r="A8" s="78"/>
      <c r="B8" s="78"/>
      <c r="C8" s="78"/>
      <c r="D8" s="78"/>
      <c r="E8" s="16"/>
      <c r="F8" s="78"/>
      <c r="G8" s="78"/>
      <c r="H8" s="78"/>
      <c r="I8" s="78"/>
      <c r="J8" s="88"/>
      <c r="K8" s="89"/>
    </row>
    <row r="9" spans="1:11" ht="12.75">
      <c r="A9" s="78"/>
      <c r="B9" s="78"/>
      <c r="C9" s="78"/>
      <c r="D9" s="78"/>
      <c r="E9" s="16"/>
      <c r="F9" s="78"/>
      <c r="G9" s="78"/>
      <c r="H9" s="78"/>
      <c r="I9" s="78"/>
      <c r="J9" s="88"/>
      <c r="K9" s="89"/>
    </row>
    <row r="10" spans="1:11" ht="9" customHeight="1">
      <c r="A10" s="3"/>
      <c r="B10" s="3"/>
      <c r="C10" s="3"/>
      <c r="D10" s="3"/>
      <c r="E10" s="8"/>
      <c r="F10" s="3"/>
      <c r="G10" s="3"/>
      <c r="H10" s="3"/>
      <c r="I10" s="3"/>
      <c r="J10" s="8"/>
      <c r="K10" s="8"/>
    </row>
    <row r="11" spans="1:11" ht="12.75">
      <c r="A11" s="85" t="s">
        <v>17</v>
      </c>
      <c r="B11" s="85"/>
      <c r="C11" s="85"/>
      <c r="D11" s="85"/>
      <c r="E11" s="7" t="s">
        <v>71</v>
      </c>
      <c r="F11" s="85" t="s">
        <v>17</v>
      </c>
      <c r="G11" s="85"/>
      <c r="H11" s="85"/>
      <c r="I11" s="85"/>
      <c r="J11" s="82" t="s">
        <v>71</v>
      </c>
      <c r="K11" s="83"/>
    </row>
    <row r="12" spans="1:11" ht="15" customHeight="1">
      <c r="A12" s="78"/>
      <c r="B12" s="78"/>
      <c r="C12" s="78"/>
      <c r="D12" s="78"/>
      <c r="E12" s="16"/>
      <c r="F12" s="78"/>
      <c r="G12" s="78"/>
      <c r="H12" s="78"/>
      <c r="I12" s="78"/>
      <c r="J12" s="88"/>
      <c r="K12" s="89"/>
    </row>
    <row r="13" spans="1:11" ht="15" customHeight="1">
      <c r="A13" s="78"/>
      <c r="B13" s="78"/>
      <c r="C13" s="78"/>
      <c r="D13" s="78"/>
      <c r="E13" s="16"/>
      <c r="F13" s="78"/>
      <c r="G13" s="78"/>
      <c r="H13" s="78"/>
      <c r="I13" s="78"/>
      <c r="J13" s="88"/>
      <c r="K13" s="89"/>
    </row>
    <row r="14" spans="1:11" ht="12.75" thickBo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12.75">
      <c r="A15" s="9"/>
      <c r="B15" s="13" t="s">
        <v>9</v>
      </c>
      <c r="C15" s="10" t="s">
        <v>18</v>
      </c>
      <c r="D15" s="10"/>
      <c r="E15" s="29">
        <f ca="1">DATE(YEAR(TODAY())-(MONTH(TODAY())&lt;=3)*1,4,1)</f>
        <v>43556</v>
      </c>
      <c r="F15" s="9"/>
      <c r="G15" s="13" t="s">
        <v>10</v>
      </c>
      <c r="H15" s="10" t="s">
        <v>19</v>
      </c>
      <c r="I15" s="10"/>
      <c r="J15" s="92"/>
      <c r="K15" s="93"/>
    </row>
    <row r="16" spans="1:11" ht="15" customHeight="1">
      <c r="A16" s="14" t="s">
        <v>54</v>
      </c>
      <c r="B16" s="5" t="s">
        <v>5</v>
      </c>
      <c r="C16" s="5" t="s">
        <v>6</v>
      </c>
      <c r="D16" s="5" t="s">
        <v>7</v>
      </c>
      <c r="E16" s="15" t="s">
        <v>8</v>
      </c>
      <c r="F16" s="14" t="s">
        <v>55</v>
      </c>
      <c r="G16" s="5" t="s">
        <v>5</v>
      </c>
      <c r="H16" s="5" t="s">
        <v>6</v>
      </c>
      <c r="I16" s="5" t="s">
        <v>7</v>
      </c>
      <c r="J16" s="86" t="s">
        <v>8</v>
      </c>
      <c r="K16" s="96"/>
    </row>
    <row r="17" spans="1:11" ht="15" customHeight="1">
      <c r="A17" s="12" t="s">
        <v>13</v>
      </c>
      <c r="B17" s="4" t="s">
        <v>56</v>
      </c>
      <c r="C17" s="25">
        <v>38280</v>
      </c>
      <c r="D17" s="24">
        <v>6</v>
      </c>
      <c r="E17" s="23" t="s">
        <v>22</v>
      </c>
      <c r="F17" s="12" t="s">
        <v>13</v>
      </c>
      <c r="G17" s="4" t="s">
        <v>57</v>
      </c>
      <c r="H17" s="25">
        <v>39408</v>
      </c>
      <c r="I17" s="24">
        <v>3</v>
      </c>
      <c r="J17" s="98" t="s">
        <v>23</v>
      </c>
      <c r="K17" s="99"/>
    </row>
    <row r="18" spans="1:11" ht="15" customHeight="1">
      <c r="A18" s="94"/>
      <c r="B18" s="95"/>
      <c r="C18" s="95"/>
      <c r="D18" s="95"/>
      <c r="E18" s="96"/>
      <c r="F18" s="94"/>
      <c r="G18" s="95"/>
      <c r="H18" s="95"/>
      <c r="I18" s="95"/>
      <c r="J18" s="95"/>
      <c r="K18" s="96"/>
    </row>
    <row r="19" spans="1:11" ht="15" customHeight="1">
      <c r="A19" s="14">
        <v>1</v>
      </c>
      <c r="B19" s="2"/>
      <c r="C19" s="26"/>
      <c r="D19" s="5"/>
      <c r="E19" s="11"/>
      <c r="F19" s="14">
        <v>1</v>
      </c>
      <c r="G19" s="2"/>
      <c r="H19" s="26"/>
      <c r="I19" s="5"/>
      <c r="J19" s="88"/>
      <c r="K19" s="97"/>
    </row>
    <row r="20" spans="1:11" ht="15" customHeight="1">
      <c r="A20" s="14">
        <v>2</v>
      </c>
      <c r="B20" s="2"/>
      <c r="C20" s="26"/>
      <c r="D20" s="5"/>
      <c r="E20" s="11"/>
      <c r="F20" s="14">
        <v>2</v>
      </c>
      <c r="G20" s="2"/>
      <c r="H20" s="27"/>
      <c r="I20" s="5"/>
      <c r="J20" s="88"/>
      <c r="K20" s="97"/>
    </row>
    <row r="21" spans="1:11" ht="15" customHeight="1">
      <c r="A21" s="14">
        <v>3</v>
      </c>
      <c r="B21" s="2"/>
      <c r="C21" s="26"/>
      <c r="D21" s="5"/>
      <c r="E21" s="11"/>
      <c r="F21" s="14">
        <v>3</v>
      </c>
      <c r="G21" s="2"/>
      <c r="H21" s="27"/>
      <c r="I21" s="5"/>
      <c r="J21" s="88"/>
      <c r="K21" s="97"/>
    </row>
    <row r="22" spans="1:11" ht="15" customHeight="1">
      <c r="A22" s="14">
        <v>4</v>
      </c>
      <c r="B22" s="2"/>
      <c r="C22" s="27"/>
      <c r="D22" s="5"/>
      <c r="E22" s="11"/>
      <c r="F22" s="14">
        <v>4</v>
      </c>
      <c r="G22" s="2"/>
      <c r="H22" s="27"/>
      <c r="I22" s="5"/>
      <c r="J22" s="88"/>
      <c r="K22" s="97"/>
    </row>
    <row r="23" spans="1:11" ht="15" customHeight="1">
      <c r="A23" s="14">
        <v>5</v>
      </c>
      <c r="B23" s="2"/>
      <c r="C23" s="27"/>
      <c r="D23" s="5"/>
      <c r="E23" s="11"/>
      <c r="F23" s="14">
        <v>5</v>
      </c>
      <c r="G23" s="2"/>
      <c r="H23" s="27"/>
      <c r="I23" s="5"/>
      <c r="J23" s="88"/>
      <c r="K23" s="97"/>
    </row>
    <row r="24" spans="1:11" ht="15" customHeight="1">
      <c r="A24" s="14">
        <v>6</v>
      </c>
      <c r="B24" s="2"/>
      <c r="C24" s="27"/>
      <c r="D24" s="5"/>
      <c r="E24" s="11"/>
      <c r="F24" s="14">
        <v>6</v>
      </c>
      <c r="G24" s="2"/>
      <c r="H24" s="27"/>
      <c r="I24" s="5"/>
      <c r="J24" s="88"/>
      <c r="K24" s="97"/>
    </row>
    <row r="25" spans="1:11" ht="15" customHeight="1">
      <c r="A25" s="14">
        <v>7</v>
      </c>
      <c r="B25" s="2"/>
      <c r="C25" s="27"/>
      <c r="D25" s="5"/>
      <c r="E25" s="11"/>
      <c r="F25" s="14">
        <v>7</v>
      </c>
      <c r="G25" s="2"/>
      <c r="H25" s="27"/>
      <c r="I25" s="5"/>
      <c r="J25" s="88"/>
      <c r="K25" s="97"/>
    </row>
    <row r="26" spans="1:11" ht="15" customHeight="1">
      <c r="A26" s="14">
        <v>8</v>
      </c>
      <c r="B26" s="2"/>
      <c r="C26" s="27"/>
      <c r="D26" s="5"/>
      <c r="E26" s="11"/>
      <c r="F26" s="14">
        <v>8</v>
      </c>
      <c r="G26" s="2"/>
      <c r="H26" s="27"/>
      <c r="I26" s="5"/>
      <c r="J26" s="88"/>
      <c r="K26" s="97"/>
    </row>
    <row r="27" spans="1:11" ht="15" customHeight="1">
      <c r="A27" s="14">
        <v>9</v>
      </c>
      <c r="B27" s="2"/>
      <c r="C27" s="27"/>
      <c r="D27" s="5"/>
      <c r="E27" s="11"/>
      <c r="F27" s="14">
        <v>9</v>
      </c>
      <c r="G27" s="2"/>
      <c r="H27" s="27"/>
      <c r="I27" s="5"/>
      <c r="J27" s="88"/>
      <c r="K27" s="97"/>
    </row>
    <row r="28" spans="1:11" ht="15" customHeight="1">
      <c r="A28" s="14">
        <v>10</v>
      </c>
      <c r="B28" s="2"/>
      <c r="C28" s="27"/>
      <c r="D28" s="5"/>
      <c r="E28" s="11"/>
      <c r="F28" s="14">
        <v>10</v>
      </c>
      <c r="G28" s="2"/>
      <c r="H28" s="27"/>
      <c r="I28" s="5"/>
      <c r="J28" s="88"/>
      <c r="K28" s="97"/>
    </row>
    <row r="29" spans="1:11" ht="15" customHeight="1">
      <c r="A29" s="14">
        <v>11</v>
      </c>
      <c r="B29" s="2"/>
      <c r="C29" s="27"/>
      <c r="D29" s="5"/>
      <c r="E29" s="11"/>
      <c r="F29" s="14">
        <v>11</v>
      </c>
      <c r="G29" s="2"/>
      <c r="H29" s="27"/>
      <c r="I29" s="5"/>
      <c r="J29" s="88"/>
      <c r="K29" s="97"/>
    </row>
    <row r="30" spans="1:11" ht="15" customHeight="1">
      <c r="A30" s="14">
        <v>12</v>
      </c>
      <c r="B30" s="2"/>
      <c r="C30" s="27"/>
      <c r="D30" s="5"/>
      <c r="E30" s="11"/>
      <c r="F30" s="14">
        <v>12</v>
      </c>
      <c r="G30" s="2"/>
      <c r="H30" s="27"/>
      <c r="I30" s="5"/>
      <c r="J30" s="88"/>
      <c r="K30" s="97"/>
    </row>
    <row r="31" spans="1:11" ht="15" customHeight="1">
      <c r="A31" s="14">
        <v>13</v>
      </c>
      <c r="B31" s="2"/>
      <c r="C31" s="27"/>
      <c r="D31" s="5"/>
      <c r="E31" s="11"/>
      <c r="F31" s="14">
        <v>13</v>
      </c>
      <c r="G31" s="2"/>
      <c r="H31" s="27"/>
      <c r="I31" s="5"/>
      <c r="J31" s="88"/>
      <c r="K31" s="97"/>
    </row>
    <row r="32" spans="1:11" ht="15" customHeight="1">
      <c r="A32" s="14">
        <v>14</v>
      </c>
      <c r="B32" s="2"/>
      <c r="C32" s="27"/>
      <c r="D32" s="5"/>
      <c r="E32" s="11"/>
      <c r="F32" s="14">
        <v>14</v>
      </c>
      <c r="G32" s="2"/>
      <c r="H32" s="27"/>
      <c r="I32" s="5"/>
      <c r="J32" s="88"/>
      <c r="K32" s="97"/>
    </row>
    <row r="33" spans="1:11" ht="15" customHeight="1">
      <c r="A33" s="14">
        <v>15</v>
      </c>
      <c r="B33" s="2"/>
      <c r="C33" s="27"/>
      <c r="D33" s="5"/>
      <c r="E33" s="11"/>
      <c r="F33" s="14">
        <v>15</v>
      </c>
      <c r="G33" s="2"/>
      <c r="H33" s="27"/>
      <c r="I33" s="5"/>
      <c r="J33" s="88"/>
      <c r="K33" s="97"/>
    </row>
    <row r="34" spans="1:11" ht="15" customHeight="1">
      <c r="A34" s="14">
        <v>16</v>
      </c>
      <c r="B34" s="2"/>
      <c r="C34" s="27"/>
      <c r="D34" s="5"/>
      <c r="E34" s="11"/>
      <c r="F34" s="14">
        <v>16</v>
      </c>
      <c r="G34" s="2"/>
      <c r="H34" s="27"/>
      <c r="I34" s="5"/>
      <c r="J34" s="88"/>
      <c r="K34" s="97"/>
    </row>
    <row r="35" spans="1:11" ht="15" customHeight="1">
      <c r="A35" s="14">
        <v>17</v>
      </c>
      <c r="B35" s="2"/>
      <c r="C35" s="27"/>
      <c r="D35" s="5"/>
      <c r="E35" s="11"/>
      <c r="F35" s="14">
        <v>17</v>
      </c>
      <c r="G35" s="2"/>
      <c r="H35" s="27"/>
      <c r="I35" s="5"/>
      <c r="J35" s="88"/>
      <c r="K35" s="97"/>
    </row>
    <row r="36" spans="1:11" ht="15" customHeight="1">
      <c r="A36" s="14">
        <v>18</v>
      </c>
      <c r="B36" s="2"/>
      <c r="C36" s="27"/>
      <c r="D36" s="5"/>
      <c r="E36" s="11"/>
      <c r="F36" s="14">
        <v>18</v>
      </c>
      <c r="G36" s="2"/>
      <c r="H36" s="27"/>
      <c r="I36" s="5"/>
      <c r="J36" s="88"/>
      <c r="K36" s="97"/>
    </row>
    <row r="37" spans="1:11" ht="15" customHeight="1">
      <c r="A37" s="14">
        <v>19</v>
      </c>
      <c r="B37" s="2"/>
      <c r="C37" s="27"/>
      <c r="D37" s="5"/>
      <c r="E37" s="11"/>
      <c r="F37" s="14">
        <v>19</v>
      </c>
      <c r="G37" s="2"/>
      <c r="H37" s="27"/>
      <c r="I37" s="5"/>
      <c r="J37" s="88"/>
      <c r="K37" s="97"/>
    </row>
    <row r="38" spans="1:11" ht="15" customHeight="1">
      <c r="A38" s="14">
        <v>20</v>
      </c>
      <c r="B38" s="2"/>
      <c r="C38" s="27"/>
      <c r="D38" s="5"/>
      <c r="E38" s="11"/>
      <c r="F38" s="14">
        <v>20</v>
      </c>
      <c r="G38" s="2"/>
      <c r="H38" s="27"/>
      <c r="I38" s="5"/>
      <c r="J38" s="88"/>
      <c r="K38" s="97"/>
    </row>
    <row r="39" spans="1:11" ht="15" customHeight="1">
      <c r="A39" s="14">
        <v>21</v>
      </c>
      <c r="B39" s="2"/>
      <c r="C39" s="27"/>
      <c r="D39" s="5"/>
      <c r="E39" s="11"/>
      <c r="F39" s="14">
        <v>21</v>
      </c>
      <c r="G39" s="2"/>
      <c r="H39" s="27"/>
      <c r="I39" s="5"/>
      <c r="J39" s="88"/>
      <c r="K39" s="97"/>
    </row>
    <row r="40" spans="1:11" ht="15" customHeight="1">
      <c r="A40" s="14">
        <v>22</v>
      </c>
      <c r="B40" s="2"/>
      <c r="C40" s="27"/>
      <c r="D40" s="5"/>
      <c r="E40" s="11"/>
      <c r="F40" s="14">
        <v>22</v>
      </c>
      <c r="G40" s="2"/>
      <c r="H40" s="27"/>
      <c r="I40" s="5"/>
      <c r="J40" s="88"/>
      <c r="K40" s="97"/>
    </row>
    <row r="41" spans="1:11" ht="15" customHeight="1">
      <c r="A41" s="14">
        <v>23</v>
      </c>
      <c r="B41" s="2"/>
      <c r="C41" s="27"/>
      <c r="D41" s="5"/>
      <c r="E41" s="11"/>
      <c r="F41" s="14">
        <v>23</v>
      </c>
      <c r="G41" s="2"/>
      <c r="H41" s="27"/>
      <c r="I41" s="5"/>
      <c r="J41" s="88"/>
      <c r="K41" s="97"/>
    </row>
    <row r="42" spans="1:11" ht="15" customHeight="1">
      <c r="A42" s="14">
        <v>24</v>
      </c>
      <c r="B42" s="2"/>
      <c r="C42" s="27"/>
      <c r="D42" s="5"/>
      <c r="E42" s="11"/>
      <c r="F42" s="14">
        <v>24</v>
      </c>
      <c r="G42" s="2"/>
      <c r="H42" s="27"/>
      <c r="I42" s="5"/>
      <c r="J42" s="88"/>
      <c r="K42" s="97"/>
    </row>
    <row r="43" spans="1:11" ht="15" customHeight="1">
      <c r="A43" s="14">
        <v>25</v>
      </c>
      <c r="B43" s="2"/>
      <c r="C43" s="27"/>
      <c r="D43" s="5"/>
      <c r="E43" s="11"/>
      <c r="F43" s="14">
        <v>25</v>
      </c>
      <c r="G43" s="2"/>
      <c r="H43" s="27"/>
      <c r="I43" s="5"/>
      <c r="J43" s="88"/>
      <c r="K43" s="97"/>
    </row>
    <row r="44" spans="1:11" ht="15" customHeight="1">
      <c r="A44" s="14">
        <v>26</v>
      </c>
      <c r="B44" s="2"/>
      <c r="C44" s="27"/>
      <c r="D44" s="5"/>
      <c r="E44" s="11"/>
      <c r="F44" s="14">
        <v>26</v>
      </c>
      <c r="G44" s="2"/>
      <c r="H44" s="27"/>
      <c r="I44" s="5"/>
      <c r="J44" s="88"/>
      <c r="K44" s="97"/>
    </row>
    <row r="45" spans="1:11" ht="15" customHeight="1">
      <c r="A45" s="14">
        <v>27</v>
      </c>
      <c r="B45" s="2"/>
      <c r="C45" s="27"/>
      <c r="D45" s="5"/>
      <c r="E45" s="11"/>
      <c r="F45" s="14">
        <v>27</v>
      </c>
      <c r="G45" s="2"/>
      <c r="H45" s="27"/>
      <c r="I45" s="5"/>
      <c r="J45" s="88"/>
      <c r="K45" s="97"/>
    </row>
    <row r="46" spans="1:11" ht="15" customHeight="1">
      <c r="A46" s="14">
        <v>28</v>
      </c>
      <c r="B46" s="2"/>
      <c r="C46" s="27"/>
      <c r="D46" s="5"/>
      <c r="E46" s="11"/>
      <c r="F46" s="14">
        <v>28</v>
      </c>
      <c r="G46" s="2"/>
      <c r="H46" s="27"/>
      <c r="I46" s="5"/>
      <c r="J46" s="88"/>
      <c r="K46" s="97"/>
    </row>
    <row r="47" spans="1:11" ht="15" customHeight="1">
      <c r="A47" s="14">
        <v>29</v>
      </c>
      <c r="B47" s="2"/>
      <c r="C47" s="27"/>
      <c r="D47" s="5"/>
      <c r="E47" s="11"/>
      <c r="F47" s="14">
        <v>29</v>
      </c>
      <c r="G47" s="2"/>
      <c r="H47" s="27"/>
      <c r="I47" s="5"/>
      <c r="J47" s="88"/>
      <c r="K47" s="97"/>
    </row>
    <row r="48" spans="1:11" ht="15" customHeight="1">
      <c r="A48" s="17"/>
      <c r="B48" s="72" t="s">
        <v>24</v>
      </c>
      <c r="C48" s="73"/>
      <c r="D48" s="18"/>
      <c r="E48" s="19" t="s">
        <v>27</v>
      </c>
      <c r="F48" s="17"/>
      <c r="G48" s="72" t="s">
        <v>28</v>
      </c>
      <c r="H48" s="73"/>
      <c r="I48" s="18"/>
      <c r="J48" s="100" t="s">
        <v>27</v>
      </c>
      <c r="K48" s="101"/>
    </row>
    <row r="49" spans="1:11" ht="15" customHeight="1">
      <c r="A49" s="17"/>
      <c r="B49" s="72" t="s">
        <v>25</v>
      </c>
      <c r="C49" s="73"/>
      <c r="D49" s="18"/>
      <c r="E49" s="19" t="s">
        <v>27</v>
      </c>
      <c r="F49" s="17"/>
      <c r="G49" s="72" t="s">
        <v>29</v>
      </c>
      <c r="H49" s="73"/>
      <c r="I49" s="18"/>
      <c r="J49" s="100" t="s">
        <v>27</v>
      </c>
      <c r="K49" s="101"/>
    </row>
    <row r="50" spans="1:11" ht="15" customHeight="1" thickBot="1">
      <c r="A50" s="20"/>
      <c r="B50" s="74" t="s">
        <v>26</v>
      </c>
      <c r="C50" s="75"/>
      <c r="D50" s="21"/>
      <c r="E50" s="22" t="s">
        <v>27</v>
      </c>
      <c r="F50" s="20"/>
      <c r="G50" s="74" t="s">
        <v>30</v>
      </c>
      <c r="H50" s="75"/>
      <c r="I50" s="21"/>
      <c r="J50" s="102" t="s">
        <v>27</v>
      </c>
      <c r="K50" s="103"/>
    </row>
    <row r="51" spans="1:11" ht="15" customHeight="1" thickBot="1">
      <c r="A51" s="48" t="s">
        <v>11</v>
      </c>
      <c r="B51" s="49">
        <f>COUNTA(B19:B47)</f>
        <v>0</v>
      </c>
      <c r="C51" s="46" t="s">
        <v>12</v>
      </c>
      <c r="D51" s="46"/>
      <c r="E51" s="50"/>
      <c r="F51" s="48" t="s">
        <v>11</v>
      </c>
      <c r="G51" s="49">
        <f>COUNTA(G19:G47)</f>
        <v>0</v>
      </c>
      <c r="H51" s="50" t="s">
        <v>12</v>
      </c>
      <c r="I51" s="48" t="s">
        <v>15</v>
      </c>
      <c r="J51" s="49">
        <f>+B51+G51</f>
        <v>0</v>
      </c>
      <c r="K51" s="50" t="s">
        <v>12</v>
      </c>
    </row>
    <row r="52" spans="1:11" ht="6.75" customHeight="1" thickBo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15" customHeight="1">
      <c r="A53" s="39"/>
      <c r="B53" s="40"/>
      <c r="C53" s="40"/>
      <c r="D53" s="40"/>
      <c r="E53" s="51"/>
      <c r="F53" s="53"/>
      <c r="G53" s="54"/>
      <c r="H53" s="31" t="s">
        <v>49</v>
      </c>
      <c r="I53" s="31">
        <v>0</v>
      </c>
      <c r="J53" s="37" t="s">
        <v>27</v>
      </c>
      <c r="K53" s="34"/>
    </row>
    <row r="54" spans="1:11" ht="15" customHeight="1">
      <c r="A54" s="41"/>
      <c r="B54" s="30"/>
      <c r="C54" s="30"/>
      <c r="D54" s="30"/>
      <c r="E54" s="3"/>
      <c r="F54" s="8"/>
      <c r="G54" s="55"/>
      <c r="H54" s="32" t="s">
        <v>50</v>
      </c>
      <c r="I54" s="32">
        <v>0</v>
      </c>
      <c r="J54" s="38" t="s">
        <v>27</v>
      </c>
      <c r="K54" s="35"/>
    </row>
    <row r="55" spans="1:11" ht="15" customHeight="1">
      <c r="A55" s="41"/>
      <c r="B55" s="30"/>
      <c r="C55" s="30"/>
      <c r="D55" s="30"/>
      <c r="E55" s="3"/>
      <c r="F55" s="8"/>
      <c r="G55" s="55"/>
      <c r="H55" s="32" t="s">
        <v>51</v>
      </c>
      <c r="I55" s="32">
        <v>0</v>
      </c>
      <c r="J55" s="38" t="s">
        <v>27</v>
      </c>
      <c r="K55" s="35"/>
    </row>
    <row r="56" spans="1:11" ht="15" customHeight="1" thickBot="1">
      <c r="A56" s="63"/>
      <c r="B56" s="3"/>
      <c r="C56" s="30"/>
      <c r="D56" s="3"/>
      <c r="E56" s="3"/>
      <c r="F56" s="3"/>
      <c r="G56" s="64"/>
      <c r="H56" s="52" t="s">
        <v>52</v>
      </c>
      <c r="I56" s="33">
        <v>0</v>
      </c>
      <c r="J56" s="33" t="s">
        <v>27</v>
      </c>
      <c r="K56" s="36"/>
    </row>
    <row r="57" spans="1:11" ht="15" customHeight="1">
      <c r="A57" s="63"/>
      <c r="B57" s="3"/>
      <c r="C57" s="30"/>
      <c r="D57" s="3"/>
      <c r="E57" s="3"/>
      <c r="F57" s="3"/>
      <c r="G57" s="64"/>
      <c r="H57" s="59" t="s">
        <v>62</v>
      </c>
      <c r="I57" s="59">
        <v>0</v>
      </c>
      <c r="J57" s="60" t="s">
        <v>27</v>
      </c>
      <c r="K57" s="61"/>
    </row>
    <row r="58" spans="1:11" ht="15" customHeight="1">
      <c r="A58" s="63"/>
      <c r="B58" s="3"/>
      <c r="C58" s="30"/>
      <c r="D58" s="3"/>
      <c r="E58" s="3"/>
      <c r="F58" s="3"/>
      <c r="G58" s="64"/>
      <c r="H58" s="59" t="s">
        <v>59</v>
      </c>
      <c r="I58" s="59">
        <v>0</v>
      </c>
      <c r="J58" s="60" t="s">
        <v>63</v>
      </c>
      <c r="K58" s="61"/>
    </row>
    <row r="59" spans="1:11" ht="15" customHeight="1">
      <c r="A59" s="63"/>
      <c r="B59" s="3"/>
      <c r="C59" s="30"/>
      <c r="D59" s="3"/>
      <c r="E59" s="3"/>
      <c r="F59" s="3"/>
      <c r="G59" s="64"/>
      <c r="H59" s="32" t="s">
        <v>60</v>
      </c>
      <c r="I59" s="32">
        <v>0</v>
      </c>
      <c r="J59" s="38" t="s">
        <v>27</v>
      </c>
      <c r="K59" s="35"/>
    </row>
    <row r="60" spans="1:11" ht="15" customHeight="1" thickBot="1">
      <c r="A60" s="42"/>
      <c r="B60" s="43"/>
      <c r="C60" s="44"/>
      <c r="D60" s="43"/>
      <c r="E60" s="43"/>
      <c r="F60" s="43"/>
      <c r="G60" s="45"/>
      <c r="H60" s="52" t="s">
        <v>61</v>
      </c>
      <c r="I60" s="33">
        <v>0</v>
      </c>
      <c r="J60" s="33" t="s">
        <v>27</v>
      </c>
      <c r="K60" s="36"/>
    </row>
    <row r="61" ht="15" customHeight="1">
      <c r="B61" s="1" t="s">
        <v>16</v>
      </c>
    </row>
  </sheetData>
  <sheetProtection/>
  <protectedRanges>
    <protectedRange sqref="J19:K47" name="範囲9"/>
    <protectedRange sqref="G19:H47" name="範囲8"/>
    <protectedRange sqref="E19:E47" name="範囲7"/>
    <protectedRange sqref="A3:I3" name="範囲1"/>
    <protectedRange sqref="A6:K6" name="範囲2"/>
    <protectedRange sqref="A8:K9" name="範囲3"/>
    <protectedRange sqref="A12:K13" name="範囲4"/>
    <protectedRange sqref="B19:B47" name="範囲5"/>
    <protectedRange sqref="C19:C47" name="範囲6"/>
  </protectedRanges>
  <mergeCells count="71">
    <mergeCell ref="A6:G6"/>
    <mergeCell ref="H5:I5"/>
    <mergeCell ref="B49:C49"/>
    <mergeCell ref="B50:C50"/>
    <mergeCell ref="G48:H48"/>
    <mergeCell ref="G49:H49"/>
    <mergeCell ref="G50:H50"/>
    <mergeCell ref="A5:G5"/>
    <mergeCell ref="F8:I8"/>
    <mergeCell ref="A7:D7"/>
    <mergeCell ref="J9:K9"/>
    <mergeCell ref="B48:C48"/>
    <mergeCell ref="A1:J1"/>
    <mergeCell ref="A3:I3"/>
    <mergeCell ref="J5:K5"/>
    <mergeCell ref="J6:K6"/>
    <mergeCell ref="J7:K7"/>
    <mergeCell ref="A8:D8"/>
    <mergeCell ref="F11:I11"/>
    <mergeCell ref="A9:D9"/>
    <mergeCell ref="J8:K8"/>
    <mergeCell ref="A2:K2"/>
    <mergeCell ref="J19:K19"/>
    <mergeCell ref="F18:K18"/>
    <mergeCell ref="H6:I6"/>
    <mergeCell ref="J11:K11"/>
    <mergeCell ref="A14:K14"/>
    <mergeCell ref="A13:D13"/>
    <mergeCell ref="F13:I13"/>
    <mergeCell ref="F7:I7"/>
    <mergeCell ref="F9:I9"/>
    <mergeCell ref="J23:K23"/>
    <mergeCell ref="J24:K24"/>
    <mergeCell ref="J33:K33"/>
    <mergeCell ref="J42:K42"/>
    <mergeCell ref="J35:K35"/>
    <mergeCell ref="J30:K30"/>
    <mergeCell ref="J36:K36"/>
    <mergeCell ref="J15:K15"/>
    <mergeCell ref="J16:K16"/>
    <mergeCell ref="A11:D11"/>
    <mergeCell ref="F12:I12"/>
    <mergeCell ref="J20:K20"/>
    <mergeCell ref="J21:K21"/>
    <mergeCell ref="J22:K22"/>
    <mergeCell ref="A12:D12"/>
    <mergeCell ref="J25:K25"/>
    <mergeCell ref="A18:E18"/>
    <mergeCell ref="J17:K17"/>
    <mergeCell ref="J12:K12"/>
    <mergeCell ref="J13:K13"/>
    <mergeCell ref="J44:K44"/>
    <mergeCell ref="J26:K26"/>
    <mergeCell ref="J27:K27"/>
    <mergeCell ref="J28:K28"/>
    <mergeCell ref="J29:K29"/>
    <mergeCell ref="J34:K34"/>
    <mergeCell ref="J37:K37"/>
    <mergeCell ref="J38:K38"/>
    <mergeCell ref="J31:K31"/>
    <mergeCell ref="J32:K32"/>
    <mergeCell ref="J47:K47"/>
    <mergeCell ref="J50:K50"/>
    <mergeCell ref="J48:K48"/>
    <mergeCell ref="J49:K49"/>
    <mergeCell ref="J39:K39"/>
    <mergeCell ref="J40:K40"/>
    <mergeCell ref="J45:K45"/>
    <mergeCell ref="J46:K46"/>
    <mergeCell ref="J41:K41"/>
    <mergeCell ref="J43:K43"/>
  </mergeCells>
  <printOptions horizontalCentered="1" verticalCentered="1"/>
  <pageMargins left="0.3937007874015748" right="0.3937007874015748" top="0.1968503937007874" bottom="0.1968503937007874" header="0.15748031496062992" footer="0.5118110236220472"/>
  <pageSetup horizontalDpi="300" verticalDpi="3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75390625" style="1" customWidth="1"/>
    <col min="2" max="2" width="14.125" style="1" customWidth="1"/>
    <col min="3" max="3" width="11.625" style="1" bestFit="1" customWidth="1"/>
    <col min="4" max="4" width="8.375" style="1" bestFit="1" customWidth="1"/>
    <col min="5" max="5" width="12.125" style="1" customWidth="1"/>
    <col min="6" max="6" width="4.50390625" style="1" bestFit="1" customWidth="1"/>
    <col min="7" max="7" width="14.125" style="1" customWidth="1"/>
    <col min="8" max="8" width="11.625" style="1" bestFit="1" customWidth="1"/>
    <col min="9" max="9" width="5.25390625" style="1" bestFit="1" customWidth="1"/>
    <col min="10" max="10" width="9.00390625" style="1" customWidth="1"/>
    <col min="11" max="11" width="3.375" style="1" bestFit="1" customWidth="1"/>
    <col min="12" max="16384" width="9.00390625" style="1" customWidth="1"/>
  </cols>
  <sheetData>
    <row r="1" spans="1:10" ht="20.25" customHeight="1">
      <c r="A1" s="76" t="s">
        <v>85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24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0" ht="20.25" customHeight="1">
      <c r="A3" s="77" t="s">
        <v>86</v>
      </c>
      <c r="B3" s="77"/>
      <c r="C3" s="77"/>
      <c r="D3" s="77"/>
      <c r="E3" s="77"/>
      <c r="F3" s="77"/>
      <c r="G3" s="77"/>
      <c r="H3" s="77"/>
      <c r="I3" s="77"/>
      <c r="J3" s="1" t="s">
        <v>0</v>
      </c>
    </row>
    <row r="4" ht="8.25" customHeight="1"/>
    <row r="5" spans="1:11" s="6" customFormat="1" ht="13.5">
      <c r="A5" s="82" t="s">
        <v>2</v>
      </c>
      <c r="B5" s="84"/>
      <c r="C5" s="84"/>
      <c r="D5" s="84"/>
      <c r="E5" s="84"/>
      <c r="F5" s="84"/>
      <c r="G5" s="83"/>
      <c r="H5" s="82" t="s">
        <v>31</v>
      </c>
      <c r="I5" s="83"/>
      <c r="J5" s="82" t="s">
        <v>14</v>
      </c>
      <c r="K5" s="83"/>
    </row>
    <row r="6" spans="1:11" ht="13.5" customHeight="1">
      <c r="A6" s="79"/>
      <c r="B6" s="80"/>
      <c r="C6" s="80"/>
      <c r="D6" s="80"/>
      <c r="E6" s="80"/>
      <c r="F6" s="80"/>
      <c r="G6" s="81"/>
      <c r="H6" s="79"/>
      <c r="I6" s="81"/>
      <c r="J6" s="86" t="s">
        <v>53</v>
      </c>
      <c r="K6" s="87"/>
    </row>
    <row r="7" spans="1:11" ht="13.5">
      <c r="A7" s="85" t="s">
        <v>3</v>
      </c>
      <c r="B7" s="85"/>
      <c r="C7" s="85"/>
      <c r="D7" s="85"/>
      <c r="E7" s="7" t="s">
        <v>77</v>
      </c>
      <c r="F7" s="85" t="s">
        <v>3</v>
      </c>
      <c r="G7" s="85"/>
      <c r="H7" s="85"/>
      <c r="I7" s="85"/>
      <c r="J7" s="82" t="s">
        <v>79</v>
      </c>
      <c r="K7" s="83"/>
    </row>
    <row r="8" spans="1:11" ht="13.5">
      <c r="A8" s="78"/>
      <c r="B8" s="78"/>
      <c r="C8" s="78"/>
      <c r="D8" s="78"/>
      <c r="E8" s="16" t="s">
        <v>66</v>
      </c>
      <c r="F8" s="78"/>
      <c r="G8" s="78"/>
      <c r="H8" s="78"/>
      <c r="I8" s="78"/>
      <c r="J8" s="88"/>
      <c r="K8" s="89"/>
    </row>
    <row r="9" spans="1:11" ht="12.75">
      <c r="A9" s="78"/>
      <c r="B9" s="78"/>
      <c r="C9" s="78"/>
      <c r="D9" s="78"/>
      <c r="E9" s="16" t="s">
        <v>76</v>
      </c>
      <c r="F9" s="78"/>
      <c r="G9" s="78"/>
      <c r="H9" s="78"/>
      <c r="I9" s="78"/>
      <c r="J9" s="88"/>
      <c r="K9" s="89"/>
    </row>
    <row r="10" spans="1:11" ht="9" customHeight="1">
      <c r="A10" s="3"/>
      <c r="B10" s="3"/>
      <c r="C10" s="3"/>
      <c r="D10" s="3"/>
      <c r="E10" s="8"/>
      <c r="F10" s="3"/>
      <c r="G10" s="3"/>
      <c r="H10" s="3"/>
      <c r="I10" s="3"/>
      <c r="J10" s="8"/>
      <c r="K10" s="8"/>
    </row>
    <row r="11" spans="1:11" ht="12.75">
      <c r="A11" s="85" t="s">
        <v>17</v>
      </c>
      <c r="B11" s="85"/>
      <c r="C11" s="85"/>
      <c r="D11" s="85"/>
      <c r="E11" s="7" t="s">
        <v>78</v>
      </c>
      <c r="F11" s="85" t="s">
        <v>17</v>
      </c>
      <c r="G11" s="85"/>
      <c r="H11" s="85"/>
      <c r="I11" s="85"/>
      <c r="J11" s="82" t="s">
        <v>80</v>
      </c>
      <c r="K11" s="83"/>
    </row>
    <row r="12" spans="1:11" ht="15" customHeight="1">
      <c r="A12" s="78"/>
      <c r="B12" s="78"/>
      <c r="C12" s="78"/>
      <c r="D12" s="78"/>
      <c r="E12" s="16" t="s">
        <v>81</v>
      </c>
      <c r="F12" s="78"/>
      <c r="G12" s="78"/>
      <c r="H12" s="78"/>
      <c r="I12" s="78"/>
      <c r="J12" s="88"/>
      <c r="K12" s="89"/>
    </row>
    <row r="13" spans="1:11" ht="15" customHeight="1">
      <c r="A13" s="78"/>
      <c r="B13" s="78"/>
      <c r="C13" s="78"/>
      <c r="D13" s="78"/>
      <c r="E13" s="16" t="s">
        <v>68</v>
      </c>
      <c r="F13" s="78"/>
      <c r="G13" s="78"/>
      <c r="H13" s="78"/>
      <c r="I13" s="78"/>
      <c r="J13" s="88"/>
      <c r="K13" s="89"/>
    </row>
    <row r="14" spans="1:11" ht="12.75" thickBo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12.75">
      <c r="A15" s="9"/>
      <c r="B15" s="13" t="s">
        <v>9</v>
      </c>
      <c r="C15" s="10" t="s">
        <v>18</v>
      </c>
      <c r="D15" s="10"/>
      <c r="E15" s="29">
        <f ca="1">DATE(YEAR(TODAY())-(MONTH(TODAY())&lt;=3)*1,4,1)</f>
        <v>43556</v>
      </c>
      <c r="F15" s="9"/>
      <c r="G15" s="13" t="s">
        <v>10</v>
      </c>
      <c r="H15" s="10" t="s">
        <v>19</v>
      </c>
      <c r="I15" s="10"/>
      <c r="J15" s="92"/>
      <c r="K15" s="93"/>
    </row>
    <row r="16" spans="1:11" ht="15" customHeight="1">
      <c r="A16" s="14" t="s">
        <v>54</v>
      </c>
      <c r="B16" s="5" t="s">
        <v>5</v>
      </c>
      <c r="C16" s="5" t="s">
        <v>6</v>
      </c>
      <c r="D16" s="5" t="s">
        <v>7</v>
      </c>
      <c r="E16" s="15" t="s">
        <v>8</v>
      </c>
      <c r="F16" s="14" t="s">
        <v>58</v>
      </c>
      <c r="G16" s="5" t="s">
        <v>5</v>
      </c>
      <c r="H16" s="5" t="s">
        <v>6</v>
      </c>
      <c r="I16" s="5" t="s">
        <v>7</v>
      </c>
      <c r="J16" s="86" t="s">
        <v>8</v>
      </c>
      <c r="K16" s="96"/>
    </row>
    <row r="17" spans="1:11" ht="15" customHeight="1">
      <c r="A17" s="12" t="s">
        <v>13</v>
      </c>
      <c r="B17" s="4" t="s">
        <v>56</v>
      </c>
      <c r="C17" s="25">
        <v>38280</v>
      </c>
      <c r="D17" s="24">
        <v>6</v>
      </c>
      <c r="E17" s="23" t="s">
        <v>22</v>
      </c>
      <c r="F17" s="12" t="s">
        <v>13</v>
      </c>
      <c r="G17" s="4" t="s">
        <v>57</v>
      </c>
      <c r="H17" s="25">
        <v>39408</v>
      </c>
      <c r="I17" s="24">
        <v>3</v>
      </c>
      <c r="J17" s="98" t="s">
        <v>23</v>
      </c>
      <c r="K17" s="99"/>
    </row>
    <row r="18" spans="1:11" ht="15" customHeight="1">
      <c r="A18" s="94"/>
      <c r="B18" s="95"/>
      <c r="C18" s="95"/>
      <c r="D18" s="95"/>
      <c r="E18" s="96"/>
      <c r="F18" s="94"/>
      <c r="G18" s="95"/>
      <c r="H18" s="95"/>
      <c r="I18" s="95"/>
      <c r="J18" s="95"/>
      <c r="K18" s="96"/>
    </row>
    <row r="19" spans="1:11" ht="15" customHeight="1">
      <c r="A19" s="14">
        <v>1</v>
      </c>
      <c r="B19" s="2"/>
      <c r="C19" s="26"/>
      <c r="D19" s="5"/>
      <c r="E19" s="11"/>
      <c r="F19" s="14">
        <v>1</v>
      </c>
      <c r="G19" s="2"/>
      <c r="H19" s="26"/>
      <c r="I19" s="5"/>
      <c r="J19" s="88"/>
      <c r="K19" s="97"/>
    </row>
    <row r="20" spans="1:11" ht="15" customHeight="1">
      <c r="A20" s="14">
        <v>2</v>
      </c>
      <c r="B20" s="2"/>
      <c r="C20" s="26"/>
      <c r="D20" s="5"/>
      <c r="E20" s="11"/>
      <c r="F20" s="14">
        <v>2</v>
      </c>
      <c r="G20" s="2"/>
      <c r="H20" s="27"/>
      <c r="I20" s="5"/>
      <c r="J20" s="88"/>
      <c r="K20" s="97"/>
    </row>
    <row r="21" spans="1:11" ht="15" customHeight="1">
      <c r="A21" s="14">
        <v>3</v>
      </c>
      <c r="B21" s="2"/>
      <c r="C21" s="26"/>
      <c r="D21" s="5"/>
      <c r="E21" s="11"/>
      <c r="F21" s="14">
        <v>3</v>
      </c>
      <c r="G21" s="2"/>
      <c r="H21" s="27"/>
      <c r="I21" s="5"/>
      <c r="J21" s="88"/>
      <c r="K21" s="97"/>
    </row>
    <row r="22" spans="1:11" ht="15" customHeight="1">
      <c r="A22" s="14">
        <v>4</v>
      </c>
      <c r="B22" s="2"/>
      <c r="C22" s="27"/>
      <c r="D22" s="5"/>
      <c r="E22" s="11"/>
      <c r="F22" s="14">
        <v>4</v>
      </c>
      <c r="G22" s="2"/>
      <c r="H22" s="27"/>
      <c r="I22" s="5"/>
      <c r="J22" s="88"/>
      <c r="K22" s="97"/>
    </row>
    <row r="23" spans="1:11" ht="15" customHeight="1">
      <c r="A23" s="14">
        <v>5</v>
      </c>
      <c r="B23" s="2"/>
      <c r="C23" s="27"/>
      <c r="D23" s="5"/>
      <c r="E23" s="11"/>
      <c r="F23" s="14">
        <v>5</v>
      </c>
      <c r="G23" s="2"/>
      <c r="H23" s="27"/>
      <c r="I23" s="5"/>
      <c r="J23" s="88"/>
      <c r="K23" s="97"/>
    </row>
    <row r="24" spans="1:11" ht="15" customHeight="1">
      <c r="A24" s="14">
        <v>6</v>
      </c>
      <c r="B24" s="2"/>
      <c r="C24" s="27"/>
      <c r="D24" s="5"/>
      <c r="E24" s="11"/>
      <c r="F24" s="14">
        <v>6</v>
      </c>
      <c r="G24" s="2"/>
      <c r="H24" s="27"/>
      <c r="I24" s="5"/>
      <c r="J24" s="88"/>
      <c r="K24" s="97"/>
    </row>
    <row r="25" spans="1:11" ht="15" customHeight="1">
      <c r="A25" s="14">
        <v>7</v>
      </c>
      <c r="B25" s="2"/>
      <c r="C25" s="27"/>
      <c r="D25" s="5"/>
      <c r="E25" s="11"/>
      <c r="F25" s="14">
        <v>7</v>
      </c>
      <c r="G25" s="2"/>
      <c r="H25" s="27"/>
      <c r="I25" s="5"/>
      <c r="J25" s="88"/>
      <c r="K25" s="97"/>
    </row>
    <row r="26" spans="1:11" ht="15" customHeight="1">
      <c r="A26" s="14">
        <v>8</v>
      </c>
      <c r="B26" s="2"/>
      <c r="C26" s="27"/>
      <c r="D26" s="5"/>
      <c r="E26" s="11"/>
      <c r="F26" s="14">
        <v>8</v>
      </c>
      <c r="G26" s="2"/>
      <c r="H26" s="27"/>
      <c r="I26" s="5"/>
      <c r="J26" s="88"/>
      <c r="K26" s="97"/>
    </row>
    <row r="27" spans="1:11" ht="15" customHeight="1">
      <c r="A27" s="14">
        <v>9</v>
      </c>
      <c r="B27" s="2"/>
      <c r="C27" s="27"/>
      <c r="D27" s="5"/>
      <c r="E27" s="11"/>
      <c r="F27" s="14">
        <v>9</v>
      </c>
      <c r="G27" s="2"/>
      <c r="H27" s="27"/>
      <c r="I27" s="5"/>
      <c r="J27" s="88"/>
      <c r="K27" s="97"/>
    </row>
    <row r="28" spans="1:11" ht="15" customHeight="1">
      <c r="A28" s="14">
        <v>10</v>
      </c>
      <c r="B28" s="2"/>
      <c r="C28" s="27"/>
      <c r="D28" s="5"/>
      <c r="E28" s="11"/>
      <c r="F28" s="14">
        <v>10</v>
      </c>
      <c r="G28" s="2"/>
      <c r="H28" s="27"/>
      <c r="I28" s="5"/>
      <c r="J28" s="88"/>
      <c r="K28" s="97"/>
    </row>
    <row r="29" spans="1:11" ht="15" customHeight="1">
      <c r="A29" s="14">
        <v>11</v>
      </c>
      <c r="B29" s="2"/>
      <c r="C29" s="27"/>
      <c r="D29" s="5"/>
      <c r="E29" s="11"/>
      <c r="F29" s="14">
        <v>11</v>
      </c>
      <c r="G29" s="2"/>
      <c r="H29" s="27"/>
      <c r="I29" s="5"/>
      <c r="J29" s="88"/>
      <c r="K29" s="97"/>
    </row>
    <row r="30" spans="1:11" ht="15" customHeight="1">
      <c r="A30" s="14">
        <v>12</v>
      </c>
      <c r="B30" s="2"/>
      <c r="C30" s="27"/>
      <c r="D30" s="5"/>
      <c r="E30" s="11"/>
      <c r="F30" s="14">
        <v>12</v>
      </c>
      <c r="G30" s="2"/>
      <c r="H30" s="27"/>
      <c r="I30" s="5"/>
      <c r="J30" s="88"/>
      <c r="K30" s="97"/>
    </row>
    <row r="31" spans="1:11" ht="15" customHeight="1">
      <c r="A31" s="14">
        <v>13</v>
      </c>
      <c r="B31" s="2"/>
      <c r="C31" s="27"/>
      <c r="D31" s="5"/>
      <c r="E31" s="11"/>
      <c r="F31" s="14">
        <v>13</v>
      </c>
      <c r="G31" s="2"/>
      <c r="H31" s="27"/>
      <c r="I31" s="5"/>
      <c r="J31" s="88"/>
      <c r="K31" s="97"/>
    </row>
    <row r="32" spans="1:11" ht="15" customHeight="1">
      <c r="A32" s="14">
        <v>14</v>
      </c>
      <c r="B32" s="2"/>
      <c r="C32" s="27"/>
      <c r="D32" s="5"/>
      <c r="E32" s="11"/>
      <c r="F32" s="14">
        <v>14</v>
      </c>
      <c r="G32" s="2"/>
      <c r="H32" s="27"/>
      <c r="I32" s="5"/>
      <c r="J32" s="88"/>
      <c r="K32" s="97"/>
    </row>
    <row r="33" spans="1:11" ht="15" customHeight="1">
      <c r="A33" s="14">
        <v>15</v>
      </c>
      <c r="B33" s="2"/>
      <c r="C33" s="27"/>
      <c r="D33" s="5"/>
      <c r="E33" s="11"/>
      <c r="F33" s="14">
        <v>15</v>
      </c>
      <c r="G33" s="2"/>
      <c r="H33" s="27"/>
      <c r="I33" s="5"/>
      <c r="J33" s="88"/>
      <c r="K33" s="97"/>
    </row>
    <row r="34" spans="1:11" ht="15" customHeight="1">
      <c r="A34" s="14">
        <v>16</v>
      </c>
      <c r="B34" s="2"/>
      <c r="C34" s="27"/>
      <c r="D34" s="5"/>
      <c r="E34" s="11"/>
      <c r="F34" s="14">
        <v>16</v>
      </c>
      <c r="G34" s="2"/>
      <c r="H34" s="27"/>
      <c r="I34" s="5"/>
      <c r="J34" s="88"/>
      <c r="K34" s="97"/>
    </row>
    <row r="35" spans="1:11" ht="15" customHeight="1">
      <c r="A35" s="14">
        <v>17</v>
      </c>
      <c r="B35" s="2"/>
      <c r="C35" s="27"/>
      <c r="D35" s="5"/>
      <c r="E35" s="11"/>
      <c r="F35" s="14">
        <v>17</v>
      </c>
      <c r="G35" s="2"/>
      <c r="H35" s="27"/>
      <c r="I35" s="5"/>
      <c r="J35" s="88"/>
      <c r="K35" s="97"/>
    </row>
    <row r="36" spans="1:11" ht="15" customHeight="1">
      <c r="A36" s="14">
        <v>18</v>
      </c>
      <c r="B36" s="2"/>
      <c r="C36" s="27"/>
      <c r="D36" s="5"/>
      <c r="E36" s="11"/>
      <c r="F36" s="14">
        <v>18</v>
      </c>
      <c r="G36" s="2"/>
      <c r="H36" s="27"/>
      <c r="I36" s="5"/>
      <c r="J36" s="88"/>
      <c r="K36" s="97"/>
    </row>
    <row r="37" spans="1:11" ht="15" customHeight="1">
      <c r="A37" s="14">
        <v>19</v>
      </c>
      <c r="B37" s="2"/>
      <c r="C37" s="27"/>
      <c r="D37" s="5"/>
      <c r="E37" s="11"/>
      <c r="F37" s="14">
        <v>19</v>
      </c>
      <c r="G37" s="2"/>
      <c r="H37" s="27"/>
      <c r="I37" s="5"/>
      <c r="J37" s="88"/>
      <c r="K37" s="97"/>
    </row>
    <row r="38" spans="1:11" ht="15" customHeight="1">
      <c r="A38" s="14">
        <v>20</v>
      </c>
      <c r="B38" s="2"/>
      <c r="C38" s="27"/>
      <c r="D38" s="5"/>
      <c r="E38" s="11"/>
      <c r="F38" s="14">
        <v>20</v>
      </c>
      <c r="G38" s="2"/>
      <c r="H38" s="27"/>
      <c r="I38" s="5"/>
      <c r="J38" s="88"/>
      <c r="K38" s="97"/>
    </row>
    <row r="39" spans="1:11" ht="15" customHeight="1">
      <c r="A39" s="14">
        <v>21</v>
      </c>
      <c r="B39" s="2"/>
      <c r="C39" s="27"/>
      <c r="D39" s="5"/>
      <c r="E39" s="11"/>
      <c r="F39" s="14">
        <v>21</v>
      </c>
      <c r="G39" s="2"/>
      <c r="H39" s="27"/>
      <c r="I39" s="5"/>
      <c r="J39" s="88"/>
      <c r="K39" s="97"/>
    </row>
    <row r="40" spans="1:11" ht="15" customHeight="1">
      <c r="A40" s="14">
        <v>22</v>
      </c>
      <c r="B40" s="2"/>
      <c r="C40" s="27"/>
      <c r="D40" s="5"/>
      <c r="E40" s="11"/>
      <c r="F40" s="14">
        <v>22</v>
      </c>
      <c r="G40" s="2"/>
      <c r="H40" s="27"/>
      <c r="I40" s="5"/>
      <c r="J40" s="88"/>
      <c r="K40" s="97"/>
    </row>
    <row r="41" spans="1:11" ht="15" customHeight="1">
      <c r="A41" s="14">
        <v>23</v>
      </c>
      <c r="B41" s="2"/>
      <c r="C41" s="27"/>
      <c r="D41" s="5"/>
      <c r="E41" s="11"/>
      <c r="F41" s="14">
        <v>23</v>
      </c>
      <c r="G41" s="2"/>
      <c r="H41" s="27"/>
      <c r="I41" s="5"/>
      <c r="J41" s="88"/>
      <c r="K41" s="97"/>
    </row>
    <row r="42" spans="1:11" ht="15" customHeight="1">
      <c r="A42" s="14">
        <v>24</v>
      </c>
      <c r="B42" s="2"/>
      <c r="C42" s="27"/>
      <c r="D42" s="5"/>
      <c r="E42" s="11"/>
      <c r="F42" s="14">
        <v>24</v>
      </c>
      <c r="G42" s="2"/>
      <c r="H42" s="27"/>
      <c r="I42" s="5"/>
      <c r="J42" s="88"/>
      <c r="K42" s="97"/>
    </row>
    <row r="43" spans="1:11" ht="15" customHeight="1">
      <c r="A43" s="14">
        <v>25</v>
      </c>
      <c r="B43" s="2"/>
      <c r="C43" s="27"/>
      <c r="D43" s="5"/>
      <c r="E43" s="11"/>
      <c r="F43" s="14">
        <v>25</v>
      </c>
      <c r="G43" s="2"/>
      <c r="H43" s="27"/>
      <c r="I43" s="5"/>
      <c r="J43" s="88"/>
      <c r="K43" s="97"/>
    </row>
    <row r="44" spans="1:11" ht="15" customHeight="1">
      <c r="A44" s="14">
        <v>26</v>
      </c>
      <c r="B44" s="2"/>
      <c r="C44" s="27"/>
      <c r="D44" s="5"/>
      <c r="E44" s="11"/>
      <c r="F44" s="14">
        <v>26</v>
      </c>
      <c r="G44" s="2"/>
      <c r="H44" s="27"/>
      <c r="I44" s="5"/>
      <c r="J44" s="88"/>
      <c r="K44" s="97"/>
    </row>
    <row r="45" spans="1:11" ht="15" customHeight="1">
      <c r="A45" s="14">
        <v>27</v>
      </c>
      <c r="B45" s="2"/>
      <c r="C45" s="27"/>
      <c r="D45" s="5"/>
      <c r="E45" s="11"/>
      <c r="F45" s="14">
        <v>27</v>
      </c>
      <c r="G45" s="2"/>
      <c r="H45" s="27"/>
      <c r="I45" s="5"/>
      <c r="J45" s="88"/>
      <c r="K45" s="97"/>
    </row>
    <row r="46" spans="1:11" ht="15" customHeight="1">
      <c r="A46" s="14">
        <v>28</v>
      </c>
      <c r="B46" s="2"/>
      <c r="C46" s="27"/>
      <c r="D46" s="5"/>
      <c r="E46" s="11"/>
      <c r="F46" s="14">
        <v>28</v>
      </c>
      <c r="G46" s="2"/>
      <c r="H46" s="27"/>
      <c r="I46" s="5"/>
      <c r="J46" s="88"/>
      <c r="K46" s="97"/>
    </row>
    <row r="47" spans="1:11" ht="15" customHeight="1">
      <c r="A47" s="14">
        <v>29</v>
      </c>
      <c r="B47" s="2"/>
      <c r="C47" s="27"/>
      <c r="D47" s="5"/>
      <c r="E47" s="11"/>
      <c r="F47" s="14">
        <v>29</v>
      </c>
      <c r="G47" s="2"/>
      <c r="H47" s="27"/>
      <c r="I47" s="5"/>
      <c r="J47" s="88"/>
      <c r="K47" s="97"/>
    </row>
    <row r="48" spans="1:11" ht="15" customHeight="1">
      <c r="A48" s="17"/>
      <c r="B48" s="72" t="s">
        <v>24</v>
      </c>
      <c r="C48" s="73"/>
      <c r="D48" s="18"/>
      <c r="E48" s="19" t="s">
        <v>27</v>
      </c>
      <c r="F48" s="17"/>
      <c r="G48" s="72" t="s">
        <v>28</v>
      </c>
      <c r="H48" s="73"/>
      <c r="I48" s="18"/>
      <c r="J48" s="100" t="s">
        <v>27</v>
      </c>
      <c r="K48" s="101"/>
    </row>
    <row r="49" spans="1:11" ht="15" customHeight="1">
      <c r="A49" s="17"/>
      <c r="B49" s="72" t="s">
        <v>25</v>
      </c>
      <c r="C49" s="73"/>
      <c r="D49" s="18"/>
      <c r="E49" s="19" t="s">
        <v>27</v>
      </c>
      <c r="F49" s="17"/>
      <c r="G49" s="72" t="s">
        <v>29</v>
      </c>
      <c r="H49" s="73"/>
      <c r="I49" s="18"/>
      <c r="J49" s="100" t="s">
        <v>27</v>
      </c>
      <c r="K49" s="101"/>
    </row>
    <row r="50" spans="1:11" ht="15" customHeight="1" thickBot="1">
      <c r="A50" s="20"/>
      <c r="B50" s="74" t="s">
        <v>26</v>
      </c>
      <c r="C50" s="75"/>
      <c r="D50" s="21"/>
      <c r="E50" s="22" t="s">
        <v>27</v>
      </c>
      <c r="F50" s="20"/>
      <c r="G50" s="74" t="s">
        <v>30</v>
      </c>
      <c r="H50" s="75"/>
      <c r="I50" s="21"/>
      <c r="J50" s="102" t="s">
        <v>27</v>
      </c>
      <c r="K50" s="103"/>
    </row>
    <row r="51" spans="1:11" ht="15" customHeight="1" thickBot="1">
      <c r="A51" s="48" t="s">
        <v>11</v>
      </c>
      <c r="B51" s="49">
        <f>COUNTA(B19:B47)</f>
        <v>0</v>
      </c>
      <c r="C51" s="46" t="s">
        <v>12</v>
      </c>
      <c r="D51" s="46"/>
      <c r="E51" s="50"/>
      <c r="F51" s="48" t="s">
        <v>11</v>
      </c>
      <c r="G51" s="49">
        <f>COUNTA(G19:G47)</f>
        <v>0</v>
      </c>
      <c r="H51" s="50" t="s">
        <v>12</v>
      </c>
      <c r="I51" s="48" t="s">
        <v>15</v>
      </c>
      <c r="J51" s="49">
        <f>+B51+G51</f>
        <v>0</v>
      </c>
      <c r="K51" s="50" t="s">
        <v>12</v>
      </c>
    </row>
    <row r="52" spans="1:11" ht="6.75" customHeight="1" thickBo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15" customHeight="1">
      <c r="A53" s="39"/>
      <c r="B53" s="40"/>
      <c r="C53" s="40"/>
      <c r="D53" s="40"/>
      <c r="E53" s="51"/>
      <c r="F53" s="53"/>
      <c r="G53" s="54"/>
      <c r="H53" s="31" t="s">
        <v>49</v>
      </c>
      <c r="I53" s="31"/>
      <c r="J53" s="37" t="s">
        <v>27</v>
      </c>
      <c r="K53" s="34"/>
    </row>
    <row r="54" spans="1:11" ht="15" customHeight="1">
      <c r="A54" s="41"/>
      <c r="B54" s="30"/>
      <c r="C54" s="30"/>
      <c r="D54" s="30"/>
      <c r="E54" s="3"/>
      <c r="F54" s="8"/>
      <c r="G54" s="55"/>
      <c r="H54" s="59" t="s">
        <v>50</v>
      </c>
      <c r="I54" s="59"/>
      <c r="J54" s="60" t="s">
        <v>27</v>
      </c>
      <c r="K54" s="61"/>
    </row>
    <row r="55" spans="1:11" ht="15" customHeight="1">
      <c r="A55" s="41"/>
      <c r="B55" s="30"/>
      <c r="C55" s="30"/>
      <c r="D55" s="30"/>
      <c r="E55" s="3"/>
      <c r="F55" s="8"/>
      <c r="G55" s="55"/>
      <c r="H55" s="32" t="s">
        <v>51</v>
      </c>
      <c r="I55" s="32"/>
      <c r="J55" s="38" t="s">
        <v>27</v>
      </c>
      <c r="K55" s="61"/>
    </row>
    <row r="56" spans="1:11" ht="15" customHeight="1" thickBot="1">
      <c r="A56" s="41"/>
      <c r="B56" s="30"/>
      <c r="C56" s="30"/>
      <c r="D56" s="30"/>
      <c r="E56" s="3"/>
      <c r="F56" s="8"/>
      <c r="G56" s="55"/>
      <c r="H56" s="52" t="s">
        <v>52</v>
      </c>
      <c r="I56" s="33"/>
      <c r="J56" s="33" t="s">
        <v>27</v>
      </c>
      <c r="K56" s="62"/>
    </row>
    <row r="57" spans="1:11" ht="15" customHeight="1">
      <c r="A57" s="41"/>
      <c r="B57" s="30"/>
      <c r="C57" s="30"/>
      <c r="D57" s="30"/>
      <c r="E57" s="3"/>
      <c r="F57" s="8"/>
      <c r="G57" s="55"/>
      <c r="H57" s="59" t="s">
        <v>62</v>
      </c>
      <c r="I57" s="59"/>
      <c r="J57" s="60" t="s">
        <v>27</v>
      </c>
      <c r="K57" s="61"/>
    </row>
    <row r="58" spans="1:11" ht="15" customHeight="1">
      <c r="A58" s="41"/>
      <c r="B58" s="30"/>
      <c r="C58" s="30"/>
      <c r="D58" s="30"/>
      <c r="E58" s="3"/>
      <c r="F58" s="8"/>
      <c r="G58" s="55"/>
      <c r="H58" s="59" t="s">
        <v>59</v>
      </c>
      <c r="I58" s="59"/>
      <c r="J58" s="60" t="s">
        <v>63</v>
      </c>
      <c r="K58" s="61"/>
    </row>
    <row r="59" spans="1:11" ht="15" customHeight="1">
      <c r="A59" s="41"/>
      <c r="B59" s="30"/>
      <c r="C59" s="30"/>
      <c r="D59" s="30"/>
      <c r="E59" s="3"/>
      <c r="F59" s="8"/>
      <c r="G59" s="55"/>
      <c r="H59" s="32" t="s">
        <v>60</v>
      </c>
      <c r="I59" s="32"/>
      <c r="J59" s="38" t="s">
        <v>27</v>
      </c>
      <c r="K59" s="35"/>
    </row>
    <row r="60" spans="1:11" ht="15" customHeight="1" thickBot="1">
      <c r="A60" s="42"/>
      <c r="B60" s="43"/>
      <c r="C60" s="44"/>
      <c r="D60" s="43"/>
      <c r="E60" s="43"/>
      <c r="F60" s="43"/>
      <c r="G60" s="45"/>
      <c r="H60" s="52" t="s">
        <v>61</v>
      </c>
      <c r="I60" s="33"/>
      <c r="J60" s="33" t="s">
        <v>27</v>
      </c>
      <c r="K60" s="36"/>
    </row>
    <row r="61" ht="15" customHeight="1">
      <c r="B61" s="1" t="s">
        <v>16</v>
      </c>
    </row>
  </sheetData>
  <sheetProtection/>
  <protectedRanges>
    <protectedRange sqref="J19:K47" name="範囲9"/>
    <protectedRange sqref="G19:H47" name="範囲8"/>
    <protectedRange sqref="E19:E47" name="範囲7"/>
    <protectedRange sqref="A3:I3" name="範囲1"/>
    <protectedRange sqref="A6:K6" name="範囲2"/>
    <protectedRange sqref="A8:K9" name="範囲3"/>
    <protectedRange sqref="A12:K13" name="範囲4"/>
    <protectedRange sqref="B19:B47" name="範囲5"/>
    <protectedRange sqref="C19:C47" name="範囲6"/>
  </protectedRanges>
  <mergeCells count="71">
    <mergeCell ref="J48:K48"/>
    <mergeCell ref="J49:K49"/>
    <mergeCell ref="J39:K39"/>
    <mergeCell ref="J40:K40"/>
    <mergeCell ref="J41:K41"/>
    <mergeCell ref="J42:K42"/>
    <mergeCell ref="J50:K50"/>
    <mergeCell ref="A2:K2"/>
    <mergeCell ref="J47:K47"/>
    <mergeCell ref="J43:K43"/>
    <mergeCell ref="J44:K44"/>
    <mergeCell ref="J45:K45"/>
    <mergeCell ref="J46:K46"/>
    <mergeCell ref="J37:K37"/>
    <mergeCell ref="J38:K38"/>
    <mergeCell ref="J31:K31"/>
    <mergeCell ref="J32:K32"/>
    <mergeCell ref="J33:K33"/>
    <mergeCell ref="J34:K34"/>
    <mergeCell ref="J35:K35"/>
    <mergeCell ref="J36:K36"/>
    <mergeCell ref="J27:K27"/>
    <mergeCell ref="J28:K28"/>
    <mergeCell ref="J29:K29"/>
    <mergeCell ref="J30:K30"/>
    <mergeCell ref="J23:K23"/>
    <mergeCell ref="J24:K24"/>
    <mergeCell ref="J25:K25"/>
    <mergeCell ref="J26:K26"/>
    <mergeCell ref="J19:K19"/>
    <mergeCell ref="J20:K20"/>
    <mergeCell ref="J21:K21"/>
    <mergeCell ref="J22:K22"/>
    <mergeCell ref="J15:K15"/>
    <mergeCell ref="J16:K16"/>
    <mergeCell ref="J17:K17"/>
    <mergeCell ref="F18:K18"/>
    <mergeCell ref="J12:K12"/>
    <mergeCell ref="J13:K13"/>
    <mergeCell ref="A14:K14"/>
    <mergeCell ref="A13:D13"/>
    <mergeCell ref="F13:I13"/>
    <mergeCell ref="J7:K7"/>
    <mergeCell ref="J8:K8"/>
    <mergeCell ref="J9:K9"/>
    <mergeCell ref="F7:I7"/>
    <mergeCell ref="A11:D11"/>
    <mergeCell ref="F11:I11"/>
    <mergeCell ref="A7:D7"/>
    <mergeCell ref="A1:J1"/>
    <mergeCell ref="A3:I3"/>
    <mergeCell ref="J5:K5"/>
    <mergeCell ref="J6:K6"/>
    <mergeCell ref="J11:K11"/>
    <mergeCell ref="A12:D12"/>
    <mergeCell ref="F12:I12"/>
    <mergeCell ref="A6:G6"/>
    <mergeCell ref="H5:I5"/>
    <mergeCell ref="H6:I6"/>
    <mergeCell ref="A5:G5"/>
    <mergeCell ref="F9:I9"/>
    <mergeCell ref="A8:D8"/>
    <mergeCell ref="A9:D9"/>
    <mergeCell ref="F8:I8"/>
    <mergeCell ref="A18:E18"/>
    <mergeCell ref="B48:C48"/>
    <mergeCell ref="B49:C49"/>
    <mergeCell ref="B50:C50"/>
    <mergeCell ref="G48:H48"/>
    <mergeCell ref="G49:H49"/>
    <mergeCell ref="G50:H50"/>
  </mergeCells>
  <printOptions horizontalCentered="1" verticalCentered="1"/>
  <pageMargins left="0.3937007874015748" right="0.3937007874015748" top="0.1968503937007874" bottom="0.1968503937007874" header="0.15748031496062992" footer="0.5118110236220472"/>
  <pageSetup horizontalDpi="300" verticalDpi="3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4" sqref="E24"/>
    </sheetView>
  </sheetViews>
  <sheetFormatPr defaultColWidth="9.00390625" defaultRowHeight="13.5"/>
  <cols>
    <col min="4" max="4" width="9.50390625" style="0" bestFit="1" customWidth="1"/>
    <col min="6" max="6" width="14.375" style="0" customWidth="1"/>
  </cols>
  <sheetData>
    <row r="1" spans="1:6" ht="12.75">
      <c r="A1" t="s">
        <v>36</v>
      </c>
      <c r="B1" t="s">
        <v>37</v>
      </c>
      <c r="D1" s="28"/>
      <c r="F1" t="s">
        <v>35</v>
      </c>
    </row>
    <row r="2" spans="1:2" ht="12.75">
      <c r="A2">
        <v>0</v>
      </c>
      <c r="B2" t="s">
        <v>38</v>
      </c>
    </row>
    <row r="3" spans="1:2" ht="12.75">
      <c r="A3">
        <v>6</v>
      </c>
      <c r="B3">
        <v>1</v>
      </c>
    </row>
    <row r="4" spans="1:6" ht="12.75">
      <c r="A4">
        <v>7</v>
      </c>
      <c r="B4">
        <v>2</v>
      </c>
      <c r="F4" t="s">
        <v>33</v>
      </c>
    </row>
    <row r="5" spans="1:6" ht="12.75">
      <c r="A5">
        <v>8</v>
      </c>
      <c r="B5">
        <v>3</v>
      </c>
      <c r="F5" t="s">
        <v>34</v>
      </c>
    </row>
    <row r="6" spans="1:2" ht="12.75">
      <c r="A6">
        <v>9</v>
      </c>
      <c r="B6">
        <v>4</v>
      </c>
    </row>
    <row r="7" spans="1:2" ht="12.75">
      <c r="A7">
        <v>10</v>
      </c>
      <c r="B7">
        <v>5</v>
      </c>
    </row>
    <row r="8" spans="1:2" ht="12.75">
      <c r="A8">
        <v>11</v>
      </c>
      <c r="B8">
        <v>6</v>
      </c>
    </row>
    <row r="9" spans="1:2" ht="12.75">
      <c r="A9">
        <v>12</v>
      </c>
      <c r="B9" t="s">
        <v>39</v>
      </c>
    </row>
    <row r="10" spans="1:6" ht="12.75">
      <c r="A10">
        <v>13</v>
      </c>
      <c r="B10" t="s">
        <v>40</v>
      </c>
      <c r="D10" s="65" t="s">
        <v>64</v>
      </c>
      <c r="F10" s="65" t="s">
        <v>64</v>
      </c>
    </row>
    <row r="11" spans="1:6" ht="12.75">
      <c r="A11">
        <v>14</v>
      </c>
      <c r="B11" t="s">
        <v>41</v>
      </c>
      <c r="D11" s="65" t="s">
        <v>72</v>
      </c>
      <c r="F11" s="65" t="s">
        <v>65</v>
      </c>
    </row>
    <row r="12" spans="1:6" ht="12.75">
      <c r="A12">
        <v>15</v>
      </c>
      <c r="B12" t="s">
        <v>42</v>
      </c>
      <c r="D12" s="65" t="s">
        <v>73</v>
      </c>
      <c r="F12" s="65" t="s">
        <v>66</v>
      </c>
    </row>
    <row r="13" spans="1:6" ht="12.75">
      <c r="A13">
        <v>16</v>
      </c>
      <c r="B13" t="s">
        <v>43</v>
      </c>
      <c r="D13" s="65" t="s">
        <v>74</v>
      </c>
      <c r="F13" s="65" t="s">
        <v>67</v>
      </c>
    </row>
    <row r="14" spans="1:6" ht="12.75">
      <c r="A14">
        <v>17</v>
      </c>
      <c r="B14" t="s">
        <v>44</v>
      </c>
      <c r="D14" s="65" t="s">
        <v>75</v>
      </c>
      <c r="F14" s="65" t="s">
        <v>68</v>
      </c>
    </row>
    <row r="15" spans="1:4" ht="12.75">
      <c r="A15">
        <v>18</v>
      </c>
      <c r="B15" t="s">
        <v>45</v>
      </c>
      <c r="D15" s="65" t="s">
        <v>76</v>
      </c>
    </row>
    <row r="16" spans="1:4" ht="12.75">
      <c r="A16">
        <v>19</v>
      </c>
      <c r="B16" t="s">
        <v>46</v>
      </c>
      <c r="D16" s="65"/>
    </row>
    <row r="17" spans="1:2" ht="12.75">
      <c r="A17">
        <v>20</v>
      </c>
      <c r="B17" t="s">
        <v>47</v>
      </c>
    </row>
    <row r="18" spans="1:2" ht="12.75">
      <c r="A18">
        <v>21</v>
      </c>
      <c r="B18" t="s">
        <v>48</v>
      </c>
    </row>
    <row r="19" spans="1:2" ht="12.75">
      <c r="A19">
        <v>22</v>
      </c>
      <c r="B19">
        <f>""</f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Hotehama</dc:creator>
  <cp:keywords/>
  <dc:description/>
  <cp:lastModifiedBy>Hiroshimaken-Mini</cp:lastModifiedBy>
  <cp:lastPrinted>2016-04-09T10:40:19Z</cp:lastPrinted>
  <dcterms:created xsi:type="dcterms:W3CDTF">2006-03-03T22:58:01Z</dcterms:created>
  <dcterms:modified xsi:type="dcterms:W3CDTF">2019-04-07T02:26:21Z</dcterms:modified>
  <cp:category/>
  <cp:version/>
  <cp:contentType/>
  <cp:contentStatus/>
</cp:coreProperties>
</file>